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56" windowHeight="127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<sst xmlns="http://schemas.openxmlformats.org/spreadsheetml/2006/main" count="765" uniqueCount="410">
  <si>
    <t>附件3</t>
  </si>
  <si>
    <r>
      <rPr>
        <u/>
        <sz val="18"/>
        <color theme="1"/>
        <rFont val="华文中宋"/>
        <charset val="134"/>
      </rPr>
      <t xml:space="preserve">   新鑫     </t>
    </r>
    <r>
      <rPr>
        <sz val="18"/>
        <color theme="1"/>
        <rFont val="华文中宋"/>
        <charset val="134"/>
      </rPr>
      <t>公司</t>
    </r>
    <r>
      <rPr>
        <u/>
        <sz val="18"/>
        <color theme="1"/>
        <rFont val="华文中宋"/>
        <charset val="134"/>
      </rPr>
      <t xml:space="preserve">     6  </t>
    </r>
    <r>
      <rPr>
        <sz val="18"/>
        <color theme="1"/>
        <rFont val="华文中宋"/>
        <charset val="134"/>
      </rPr>
      <t>月度物资申购（采购）计划表-属地采购</t>
    </r>
  </si>
  <si>
    <t>编制单位：生产协力中心</t>
  </si>
  <si>
    <t>计划编号：</t>
  </si>
  <si>
    <t>编制日期：</t>
  </si>
  <si>
    <t>2025年5月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</si>
  <si>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</si>
  <si>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</si>
  <si>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</si>
  <si>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</si>
  <si>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</si>
  <si>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</si>
  <si>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</si>
  <si>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</si>
  <si>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</si>
  <si>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</si>
  <si>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</si>
  <si>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</si>
  <si>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</si>
  <si>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</si>
  <si>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</si>
  <si>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合计</t>
  </si>
  <si>
    <t>国内采购数量</t>
  </si>
  <si>
    <t>境外自采数量</t>
  </si>
  <si>
    <t>0315120020</t>
  </si>
  <si>
    <t>空气滤芯</t>
  </si>
  <si>
    <t>K2121</t>
  </si>
  <si>
    <t>个</t>
  </si>
  <si>
    <r>
      <rPr>
        <sz val="11"/>
        <color theme="1"/>
        <rFont val="Arial Narrow"/>
        <charset val="134"/>
      </rPr>
      <t>6</t>
    </r>
    <r>
      <rPr>
        <sz val="11"/>
        <color theme="1"/>
        <rFont val="宋体"/>
        <charset val="134"/>
      </rPr>
      <t>月</t>
    </r>
    <r>
      <rPr>
        <sz val="11"/>
        <color theme="1"/>
        <rFont val="Arial Narrow"/>
        <charset val="134"/>
      </rPr>
      <t>20</t>
    </r>
    <r>
      <rPr>
        <sz val="11"/>
        <color theme="1"/>
        <rFont val="宋体"/>
        <charset val="134"/>
      </rPr>
      <t>日</t>
    </r>
  </si>
  <si>
    <t>东风双排座系统   见图</t>
  </si>
  <si>
    <t>0316110113</t>
  </si>
  <si>
    <t>专用燃油管</t>
  </si>
  <si>
    <r>
      <rPr>
        <sz val="11"/>
        <color theme="1"/>
        <rFont val="宋体"/>
        <charset val="134"/>
      </rPr>
      <t>长度</t>
    </r>
    <r>
      <rPr>
        <sz val="11"/>
        <color theme="1"/>
        <rFont val="Arial Narrow"/>
        <charset val="134"/>
      </rPr>
      <t>1</t>
    </r>
    <r>
      <rPr>
        <sz val="11"/>
        <color theme="1"/>
        <rFont val="宋体"/>
        <charset val="134"/>
      </rPr>
      <t>米（1套2根）</t>
    </r>
  </si>
  <si>
    <t>套</t>
  </si>
  <si>
    <t>丰田2700专用燃油管  见图</t>
  </si>
  <si>
    <t>0316110035</t>
  </si>
  <si>
    <t>汽油泵滤网</t>
  </si>
  <si>
    <t>23217-50100</t>
  </si>
  <si>
    <t>丰田2700</t>
  </si>
  <si>
    <t>0316110114</t>
  </si>
  <si>
    <t>汽油泵上盖</t>
  </si>
  <si>
    <r>
      <rPr>
        <sz val="11"/>
        <color theme="1"/>
        <rFont val="宋体"/>
        <charset val="134"/>
      </rPr>
      <t>丰田普拉多（</t>
    </r>
    <r>
      <rPr>
        <sz val="11"/>
        <color theme="1"/>
        <rFont val="Arial Narrow"/>
        <charset val="134"/>
      </rPr>
      <t>2010</t>
    </r>
    <r>
      <rPr>
        <sz val="11"/>
        <color theme="1"/>
        <rFont val="宋体"/>
        <charset val="134"/>
      </rPr>
      <t>年车）</t>
    </r>
  </si>
  <si>
    <t>丰田2700汽油泵上盖  见图</t>
  </si>
  <si>
    <t>0316110115</t>
  </si>
  <si>
    <t>水箱上护板卡扣</t>
  </si>
  <si>
    <t>丰田2700水箱上护板卡扣  见图</t>
  </si>
  <si>
    <t>0316110116</t>
  </si>
  <si>
    <t>后尾门合页</t>
  </si>
  <si>
    <t>68801-60052</t>
  </si>
  <si>
    <t>丰田2700后尾门合页   见图</t>
  </si>
  <si>
    <t>0315200031</t>
  </si>
  <si>
    <t>车载储物箱</t>
  </si>
  <si>
    <r>
      <rPr>
        <sz val="11"/>
        <color theme="1"/>
        <rFont val="Arial Narrow"/>
        <charset val="134"/>
      </rPr>
      <t>60*37*32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charset val="134"/>
      </rPr>
      <t>cm)</t>
    </r>
  </si>
  <si>
    <t>车载储物箱    见图</t>
  </si>
  <si>
    <t>0316120431</t>
  </si>
  <si>
    <t>磁护机油</t>
  </si>
  <si>
    <r>
      <rPr>
        <sz val="11"/>
        <color theme="1"/>
        <rFont val="Arial Narrow"/>
        <charset val="134"/>
      </rPr>
      <t xml:space="preserve">5W-40 SN/C3 </t>
    </r>
    <r>
      <rPr>
        <sz val="11"/>
        <color theme="1"/>
        <rFont val="宋体"/>
        <charset val="134"/>
      </rPr>
      <t>柴汽通用</t>
    </r>
  </si>
  <si>
    <t>升</t>
  </si>
  <si>
    <t>0316110119</t>
  </si>
  <si>
    <t>后尾门支撑杆</t>
  </si>
  <si>
    <r>
      <rPr>
        <sz val="11"/>
        <color theme="1"/>
        <rFont val="Arial Narrow"/>
        <charset val="134"/>
      </rPr>
      <t>2010</t>
    </r>
    <r>
      <rPr>
        <sz val="11"/>
        <color theme="1"/>
        <rFont val="宋体"/>
        <charset val="134"/>
      </rPr>
      <t>款普拉多</t>
    </r>
  </si>
  <si>
    <t>丰田2700后尾门支撑杆  见图</t>
  </si>
  <si>
    <t>0316110118</t>
  </si>
  <si>
    <t>备胎升降器</t>
  </si>
  <si>
    <t>丰田2700备胎升降器   见图</t>
  </si>
  <si>
    <t>0316110117</t>
  </si>
  <si>
    <t>引擎盖液压杆</t>
  </si>
  <si>
    <t>丰田2700引擎盖液压杆  见图</t>
  </si>
  <si>
    <t>0316110071</t>
  </si>
  <si>
    <t>四季轮胎</t>
  </si>
  <si>
    <r>
      <rPr>
        <sz val="11"/>
        <color theme="1"/>
        <rFont val="Arial Narrow"/>
        <charset val="134"/>
      </rPr>
      <t>265/65R-17</t>
    </r>
    <r>
      <rPr>
        <sz val="11"/>
        <color theme="1"/>
        <rFont val="宋体"/>
        <charset val="134"/>
      </rPr>
      <t>（邓禄普牌）</t>
    </r>
  </si>
  <si>
    <t>条</t>
  </si>
  <si>
    <t>0316170001</t>
  </si>
  <si>
    <r>
      <rPr>
        <sz val="11"/>
        <color theme="1"/>
        <rFont val="Arial Narrow"/>
        <charset val="134"/>
      </rPr>
      <t>215/65R17(</t>
    </r>
    <r>
      <rPr>
        <sz val="11"/>
        <color theme="1"/>
        <rFont val="宋体"/>
        <charset val="134"/>
      </rPr>
      <t>邓禄普牌）</t>
    </r>
  </si>
  <si>
    <t>现代商务</t>
  </si>
  <si>
    <t>0316140001</t>
  </si>
  <si>
    <r>
      <rPr>
        <sz val="11"/>
        <color theme="1"/>
        <rFont val="Arial Narrow"/>
        <charset val="134"/>
      </rPr>
      <t>265/65R-18</t>
    </r>
    <r>
      <rPr>
        <sz val="11"/>
        <color theme="1"/>
        <rFont val="宋体"/>
        <charset val="134"/>
      </rPr>
      <t>（邓禄普牌）</t>
    </r>
  </si>
  <si>
    <t>丰田霸道（2024）</t>
  </si>
  <si>
    <t>0316130001</t>
  </si>
  <si>
    <r>
      <rPr>
        <sz val="11"/>
        <color theme="1"/>
        <rFont val="Arial Narrow"/>
        <charset val="134"/>
      </rPr>
      <t>265/60R-18</t>
    </r>
    <r>
      <rPr>
        <sz val="11"/>
        <color theme="1"/>
        <rFont val="宋体"/>
        <charset val="134"/>
      </rPr>
      <t>（邓禄普牌）</t>
    </r>
  </si>
  <si>
    <t>福田皮卡（2024）</t>
  </si>
  <si>
    <t>0315060006</t>
  </si>
  <si>
    <t>轮胎</t>
  </si>
  <si>
    <r>
      <rPr>
        <sz val="11"/>
        <color theme="1"/>
        <rFont val="Arial Narrow"/>
        <charset val="134"/>
      </rPr>
      <t>1200R20</t>
    </r>
    <r>
      <rPr>
        <sz val="11"/>
        <color theme="1"/>
        <rFont val="宋体"/>
        <charset val="134"/>
      </rPr>
      <t>（朝阳牌带内胎）</t>
    </r>
  </si>
  <si>
    <t>北奔自卸车</t>
  </si>
  <si>
    <t>0316170010</t>
  </si>
  <si>
    <t>后桥外球笼防尘套</t>
  </si>
  <si>
    <t>现代STARIA 2.2T</t>
  </si>
  <si>
    <t>0316170003</t>
  </si>
  <si>
    <t>前刹车片</t>
  </si>
  <si>
    <t>KMJYD371DSU199633</t>
  </si>
  <si>
    <t>片</t>
  </si>
  <si>
    <t>0316170004</t>
  </si>
  <si>
    <t>后刹车片</t>
  </si>
  <si>
    <t>0316160004</t>
  </si>
  <si>
    <t>机油滤芯</t>
  </si>
  <si>
    <t>04152-38020</t>
  </si>
  <si>
    <t>丰田4700</t>
  </si>
  <si>
    <t>0316160005</t>
  </si>
  <si>
    <t>柴油滤芯</t>
  </si>
  <si>
    <t>23390-51070</t>
  </si>
  <si>
    <t>0315070050</t>
  </si>
  <si>
    <t>齿套</t>
  </si>
  <si>
    <t>72A2985</t>
  </si>
  <si>
    <t>装载机（柳工ZL50CN)有图原厂件</t>
  </si>
  <si>
    <t>0315070067</t>
  </si>
  <si>
    <t>斗齿销</t>
  </si>
  <si>
    <t>34C5422</t>
  </si>
  <si>
    <t>0315070252</t>
  </si>
  <si>
    <t>中齿体</t>
  </si>
  <si>
    <t>72A2904</t>
  </si>
  <si>
    <t>0315070253</t>
  </si>
  <si>
    <t>左侧齿体</t>
  </si>
  <si>
    <t>72A2909</t>
  </si>
  <si>
    <t>0315070254</t>
  </si>
  <si>
    <t>右侧齿体</t>
  </si>
  <si>
    <t>72A2910</t>
  </si>
  <si>
    <t>0315070257</t>
  </si>
  <si>
    <t>喷油嘴密封圈</t>
  </si>
  <si>
    <t>SP105274</t>
  </si>
  <si>
    <t>装载机（柳工ZL50CN)原厂件</t>
  </si>
  <si>
    <t>0315070258</t>
  </si>
  <si>
    <t>缸垫</t>
  </si>
  <si>
    <t>SP143287</t>
  </si>
  <si>
    <t>0315070259</t>
  </si>
  <si>
    <t>上铰接轴</t>
  </si>
  <si>
    <t>60A0014</t>
  </si>
  <si>
    <t>0315070260</t>
  </si>
  <si>
    <t>下铰接销</t>
  </si>
  <si>
    <r>
      <rPr>
        <sz val="11"/>
        <color theme="1"/>
        <rFont val="Arial Narrow"/>
        <charset val="134"/>
      </rPr>
      <t>60A5177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charset val="134"/>
      </rPr>
      <t>2021</t>
    </r>
    <r>
      <rPr>
        <sz val="11"/>
        <color theme="1"/>
        <rFont val="宋体"/>
        <charset val="134"/>
      </rPr>
      <t>年）</t>
    </r>
  </si>
  <si>
    <t>0315070261</t>
  </si>
  <si>
    <t>关节轴承</t>
  </si>
  <si>
    <r>
      <rPr>
        <sz val="11"/>
        <color theme="1"/>
        <rFont val="Arial Narrow"/>
        <charset val="134"/>
      </rPr>
      <t>25B0178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charset val="134"/>
      </rPr>
      <t>2021</t>
    </r>
    <r>
      <rPr>
        <sz val="11"/>
        <color theme="1"/>
        <rFont val="宋体"/>
        <charset val="134"/>
      </rPr>
      <t>年）</t>
    </r>
  </si>
  <si>
    <t>0315070262</t>
  </si>
  <si>
    <t>间隔套</t>
  </si>
  <si>
    <r>
      <rPr>
        <sz val="11"/>
        <color theme="1"/>
        <rFont val="Arial Narrow"/>
        <charset val="134"/>
      </rPr>
      <t>55A4478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charset val="134"/>
      </rPr>
      <t>2021</t>
    </r>
    <r>
      <rPr>
        <sz val="11"/>
        <color theme="1"/>
        <rFont val="宋体"/>
        <charset val="134"/>
      </rPr>
      <t>年）</t>
    </r>
  </si>
  <si>
    <t>0315070263</t>
  </si>
  <si>
    <t>衬套</t>
  </si>
  <si>
    <r>
      <rPr>
        <sz val="11"/>
        <color theme="1"/>
        <rFont val="Arial Narrow"/>
        <charset val="134"/>
      </rPr>
      <t>55A4780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charset val="134"/>
      </rPr>
      <t>2021</t>
    </r>
    <r>
      <rPr>
        <sz val="11"/>
        <color theme="1"/>
        <rFont val="宋体"/>
        <charset val="134"/>
      </rPr>
      <t>年）</t>
    </r>
  </si>
  <si>
    <t>0315070264</t>
  </si>
  <si>
    <t>卡板</t>
  </si>
  <si>
    <r>
      <rPr>
        <sz val="11"/>
        <color theme="1"/>
        <rFont val="Arial Narrow"/>
        <charset val="134"/>
      </rPr>
      <t>16A3247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charset val="134"/>
      </rPr>
      <t>2021</t>
    </r>
    <r>
      <rPr>
        <sz val="11"/>
        <color theme="1"/>
        <rFont val="宋体"/>
        <charset val="134"/>
      </rPr>
      <t>年）</t>
    </r>
  </si>
  <si>
    <t>0315070266</t>
  </si>
  <si>
    <t>FS36257</t>
  </si>
  <si>
    <t>0315070145</t>
  </si>
  <si>
    <t>变速泵</t>
  </si>
  <si>
    <t>11C0700P01</t>
  </si>
  <si>
    <t>0315070265</t>
  </si>
  <si>
    <t>灯泡</t>
  </si>
  <si>
    <r>
      <rPr>
        <sz val="11"/>
        <color theme="1"/>
        <rFont val="Arial Narrow"/>
        <charset val="134"/>
      </rPr>
      <t>24V 75W</t>
    </r>
    <r>
      <rPr>
        <sz val="11"/>
        <color theme="1"/>
        <rFont val="宋体"/>
        <charset val="134"/>
      </rPr>
      <t>单尾带线</t>
    </r>
  </si>
  <si>
    <t>0315210020</t>
  </si>
  <si>
    <t>铲斗上销轴</t>
  </si>
  <si>
    <t>11D0993X0</t>
  </si>
  <si>
    <t>装载机ZL50CN（2022年）原厂件</t>
  </si>
  <si>
    <t>0315210021</t>
  </si>
  <si>
    <t>铲斗下销轴</t>
  </si>
  <si>
    <t>11D1309X0</t>
  </si>
  <si>
    <t>0315210022</t>
  </si>
  <si>
    <t>罩轮</t>
  </si>
  <si>
    <t>47A0469</t>
  </si>
  <si>
    <t>0315210023</t>
  </si>
  <si>
    <t>涡轮组</t>
  </si>
  <si>
    <t>52C0402</t>
  </si>
  <si>
    <t>0315210024</t>
  </si>
  <si>
    <t>导轮</t>
  </si>
  <si>
    <t>47A0368</t>
  </si>
  <si>
    <t>0315210025</t>
  </si>
  <si>
    <t>泵轮</t>
  </si>
  <si>
    <t>47A1015</t>
  </si>
  <si>
    <t>0315210001</t>
  </si>
  <si>
    <t>上铰接销</t>
  </si>
  <si>
    <t>60A0087</t>
  </si>
  <si>
    <t>0315210002</t>
  </si>
  <si>
    <t>60A0090</t>
  </si>
  <si>
    <t>0315210003</t>
  </si>
  <si>
    <t>轴衬</t>
  </si>
  <si>
    <t>55A0341</t>
  </si>
  <si>
    <t>0315210004</t>
  </si>
  <si>
    <t>盖</t>
  </si>
  <si>
    <t>53A0058</t>
  </si>
  <si>
    <t>0315210005</t>
  </si>
  <si>
    <t>调整垫</t>
  </si>
  <si>
    <t>28C0559</t>
  </si>
  <si>
    <t>0315210006</t>
  </si>
  <si>
    <t>唇形密封圈</t>
  </si>
  <si>
    <t>13B0351</t>
  </si>
  <si>
    <t>0315210007</t>
  </si>
  <si>
    <t>圆锥滚子轴承锥体</t>
  </si>
  <si>
    <t>23B0022</t>
  </si>
  <si>
    <t>0315210008</t>
  </si>
  <si>
    <t>53A0059</t>
  </si>
  <si>
    <t>0315210009</t>
  </si>
  <si>
    <t>轴承</t>
  </si>
  <si>
    <t>55A0338</t>
  </si>
  <si>
    <t>0315210010</t>
  </si>
  <si>
    <t>隔套</t>
  </si>
  <si>
    <t>55A0141</t>
  </si>
  <si>
    <t>0315210011</t>
  </si>
  <si>
    <t>上盖</t>
  </si>
  <si>
    <t>53A0155</t>
  </si>
  <si>
    <t>0315210012</t>
  </si>
  <si>
    <t>28C0560</t>
  </si>
  <si>
    <t>0315210013</t>
  </si>
  <si>
    <t>13B0352</t>
  </si>
  <si>
    <t>0315210014</t>
  </si>
  <si>
    <t>23B0023</t>
  </si>
  <si>
    <t>0315210015</t>
  </si>
  <si>
    <t>13B0353</t>
  </si>
  <si>
    <t>0315210016</t>
  </si>
  <si>
    <t>下盖</t>
  </si>
  <si>
    <t>53A0060</t>
  </si>
  <si>
    <t>0315210017</t>
  </si>
  <si>
    <t>55G3118</t>
  </si>
  <si>
    <t>0315210018</t>
  </si>
  <si>
    <t>28C0561</t>
  </si>
  <si>
    <t>0315210019</t>
  </si>
  <si>
    <t>锁板</t>
  </si>
  <si>
    <t>53A4038</t>
  </si>
  <si>
    <t>0315210027</t>
  </si>
  <si>
    <t>水泵</t>
  </si>
  <si>
    <t>SP100733</t>
  </si>
  <si>
    <t>0315210028</t>
  </si>
  <si>
    <t>转向器软管总成</t>
  </si>
  <si>
    <t>18C2612</t>
  </si>
  <si>
    <t>0315210029</t>
  </si>
  <si>
    <t>18C2606</t>
  </si>
  <si>
    <t>0315210030</t>
  </si>
  <si>
    <t>18C2607</t>
  </si>
  <si>
    <t>0315210031</t>
  </si>
  <si>
    <t>67C9778</t>
  </si>
  <si>
    <t>0315210032</t>
  </si>
  <si>
    <t>67C8452</t>
  </si>
  <si>
    <t>0315070271</t>
  </si>
  <si>
    <t>双变总成修理包</t>
  </si>
  <si>
    <t>SP103882</t>
  </si>
  <si>
    <t>装载机(柳工ZL50CN)原厂件</t>
  </si>
  <si>
    <t>0315070272</t>
  </si>
  <si>
    <t>油封环</t>
  </si>
  <si>
    <t>80A0020</t>
  </si>
  <si>
    <t>0315070077</t>
  </si>
  <si>
    <t>黄油嘴</t>
  </si>
  <si>
    <r>
      <rPr>
        <sz val="11"/>
        <color theme="1"/>
        <rFont val="宋体"/>
        <charset val="134"/>
      </rPr>
      <t>直嘴</t>
    </r>
    <r>
      <rPr>
        <sz val="11"/>
        <color theme="1"/>
        <rFont val="Arial Narrow"/>
        <charset val="134"/>
      </rPr>
      <t xml:space="preserve">  </t>
    </r>
    <r>
      <rPr>
        <sz val="11"/>
        <color theme="1"/>
        <rFont val="宋体"/>
        <charset val="134"/>
      </rPr>
      <t>直径</t>
    </r>
    <r>
      <rPr>
        <sz val="11"/>
        <color theme="1"/>
        <rFont val="Arial Narrow"/>
        <charset val="134"/>
      </rPr>
      <t>10mm</t>
    </r>
  </si>
  <si>
    <t>装载机(柳工ZL50CN)</t>
  </si>
  <si>
    <t>0315220001</t>
  </si>
  <si>
    <t>发动机皮带</t>
  </si>
  <si>
    <t>8PK1870</t>
  </si>
  <si>
    <t>装载机ZL50CN(2024年)原厂件</t>
  </si>
  <si>
    <t>0315220002</t>
  </si>
  <si>
    <r>
      <rPr>
        <sz val="11"/>
        <color theme="1"/>
        <rFont val="宋体"/>
        <charset val="134"/>
      </rPr>
      <t>主滤芯</t>
    </r>
    <r>
      <rPr>
        <sz val="11"/>
        <color theme="1"/>
        <rFont val="Arial Narrow"/>
        <charset val="134"/>
      </rPr>
      <t>60C2470</t>
    </r>
    <r>
      <rPr>
        <sz val="11"/>
        <color theme="1"/>
        <rFont val="宋体"/>
        <charset val="134"/>
      </rPr>
      <t>、安全滤芯</t>
    </r>
    <r>
      <rPr>
        <sz val="11"/>
        <color theme="1"/>
        <rFont val="Arial Narrow"/>
        <charset val="134"/>
      </rPr>
      <t>60C2471</t>
    </r>
  </si>
  <si>
    <t>0315220003</t>
  </si>
  <si>
    <t>油水分离器</t>
  </si>
  <si>
    <t>53C0576</t>
  </si>
  <si>
    <t>0315070172</t>
  </si>
  <si>
    <t>水散热器</t>
  </si>
  <si>
    <t>20C1572</t>
  </si>
  <si>
    <t>0315070267</t>
  </si>
  <si>
    <t>滤油器</t>
  </si>
  <si>
    <t>53C0027</t>
  </si>
  <si>
    <t>0315070268</t>
  </si>
  <si>
    <t>双变纸垫</t>
  </si>
  <si>
    <t>SP103416</t>
  </si>
  <si>
    <t>0315070269</t>
  </si>
  <si>
    <t>密封圈</t>
  </si>
  <si>
    <t>80A0014</t>
  </si>
  <si>
    <t>0315070270</t>
  </si>
  <si>
    <t>衬垫</t>
  </si>
  <si>
    <t>81A0005</t>
  </si>
  <si>
    <t>0315070093</t>
  </si>
  <si>
    <t>47A0002</t>
  </si>
  <si>
    <t>0315070095</t>
  </si>
  <si>
    <t>52C0257C1</t>
  </si>
  <si>
    <t>0315070097</t>
  </si>
  <si>
    <t>导向轮</t>
  </si>
  <si>
    <t>47A0003</t>
  </si>
  <si>
    <t>0315070098</t>
  </si>
  <si>
    <t>47A0212</t>
  </si>
  <si>
    <t>0315070099</t>
  </si>
  <si>
    <t>垫片</t>
  </si>
  <si>
    <t>56A5099</t>
  </si>
  <si>
    <t>0315070274</t>
  </si>
  <si>
    <t>调整垫组件</t>
  </si>
  <si>
    <t>28C0093</t>
  </si>
  <si>
    <t>0315070275</t>
  </si>
  <si>
    <t>28C0092</t>
  </si>
  <si>
    <t>0315070096</t>
  </si>
  <si>
    <t>挡圈</t>
  </si>
  <si>
    <t>07B0001</t>
  </si>
  <si>
    <t>0315070276</t>
  </si>
  <si>
    <t>摩擦片</t>
  </si>
  <si>
    <t>37C1093</t>
  </si>
  <si>
    <t>0315110336</t>
  </si>
  <si>
    <t>继电器</t>
  </si>
  <si>
    <t>3735090-C0100 24V 30A</t>
  </si>
  <si>
    <t>混凝土搅拌车KJC-5A</t>
  </si>
  <si>
    <t>0316050027</t>
  </si>
  <si>
    <t>拓路者</t>
  </si>
  <si>
    <t>福田皮卡（2020年拓路者）</t>
  </si>
  <si>
    <t>0315150023</t>
  </si>
  <si>
    <t>二臂油缸油封</t>
  </si>
  <si>
    <r>
      <rPr>
        <sz val="11"/>
        <color theme="1"/>
        <rFont val="宋体"/>
        <charset val="134"/>
      </rPr>
      <t>车型：</t>
    </r>
    <r>
      <rPr>
        <sz val="11"/>
        <color theme="1"/>
        <rFont val="Arial Narrow"/>
        <charset val="134"/>
      </rPr>
      <t>SWE105F-1</t>
    </r>
  </si>
  <si>
    <t>山河智能挖掘机（有图）</t>
  </si>
  <si>
    <t>0315150025</t>
  </si>
  <si>
    <t>破碎锤液压管</t>
  </si>
  <si>
    <t>车型：SWE105F-1 长度：2.3米</t>
  </si>
  <si>
    <t>根</t>
  </si>
  <si>
    <t>0315150026</t>
  </si>
  <si>
    <t>二臂油缸杯士</t>
  </si>
  <si>
    <r>
      <rPr>
        <sz val="11"/>
        <color theme="1"/>
        <rFont val="宋体"/>
        <charset val="134"/>
      </rPr>
      <t>车型：</t>
    </r>
    <r>
      <rPr>
        <sz val="11"/>
        <color theme="1"/>
        <rFont val="Arial Narrow"/>
        <charset val="134"/>
      </rPr>
      <t>SWE105F-1</t>
    </r>
  </si>
  <si>
    <t>山河智能挖掘机</t>
  </si>
  <si>
    <t>0315150027</t>
  </si>
  <si>
    <t>铲斗油缸油封</t>
  </si>
  <si>
    <t>0315150028</t>
  </si>
  <si>
    <t>大臂油缸油封</t>
  </si>
  <si>
    <t>0315150029</t>
  </si>
  <si>
    <t>二臂油缸活塞杆</t>
  </si>
  <si>
    <t>0501010055</t>
  </si>
  <si>
    <t>全合成柴机油</t>
  </si>
  <si>
    <r>
      <rPr>
        <sz val="11"/>
        <color theme="1"/>
        <rFont val="Arial Narrow"/>
        <charset val="134"/>
      </rPr>
      <t>CI-4 15W-40 18L/</t>
    </r>
    <r>
      <rPr>
        <sz val="11"/>
        <color theme="1"/>
        <rFont val="宋体"/>
        <charset val="134"/>
      </rPr>
      <t>桶</t>
    </r>
  </si>
  <si>
    <t>桶</t>
  </si>
  <si>
    <t>国六车专用</t>
  </si>
  <si>
    <t>0501010056</t>
  </si>
  <si>
    <r>
      <rPr>
        <sz val="11"/>
        <color theme="1"/>
        <rFont val="Arial Narrow"/>
        <charset val="134"/>
      </rPr>
      <t>10W-40  4L/</t>
    </r>
    <r>
      <rPr>
        <sz val="11"/>
        <color theme="1"/>
        <rFont val="宋体"/>
        <charset val="134"/>
      </rPr>
      <t>桶</t>
    </r>
  </si>
  <si>
    <t>0315040052</t>
  </si>
  <si>
    <t>离合器压盘总成</t>
  </si>
  <si>
    <r>
      <rPr>
        <sz val="11"/>
        <color theme="1"/>
        <rFont val="宋体"/>
        <charset val="134"/>
      </rPr>
      <t>发动机型号：</t>
    </r>
    <r>
      <rPr>
        <sz val="11"/>
        <color theme="1"/>
        <rFont val="Arial Narrow"/>
        <charset val="134"/>
      </rPr>
      <t>SC8DK280Q3</t>
    </r>
  </si>
  <si>
    <t>起重机（徐工QY25K-I）原厂件</t>
  </si>
  <si>
    <t>0315040053</t>
  </si>
  <si>
    <t>离合器片</t>
  </si>
  <si>
    <t>GF420IA*800300895</t>
  </si>
  <si>
    <t>0315040054</t>
  </si>
  <si>
    <t>离合器分离轴承</t>
  </si>
  <si>
    <t>0315040055</t>
  </si>
  <si>
    <t>飞轮</t>
  </si>
  <si>
    <t>0315040056</t>
  </si>
  <si>
    <t>飞轮齿圈</t>
  </si>
  <si>
    <t>0315040014</t>
  </si>
  <si>
    <t>D638-002-802A+B</t>
  </si>
  <si>
    <t>0315020228</t>
  </si>
  <si>
    <t>喷油器线束</t>
  </si>
  <si>
    <r>
      <rPr>
        <sz val="11"/>
        <color theme="1"/>
        <rFont val="宋体"/>
        <charset val="134"/>
      </rPr>
      <t>（发动机型号：QSB6.7)</t>
    </r>
    <r>
      <rPr>
        <sz val="11"/>
        <color theme="1"/>
        <rFont val="Arial Narrow"/>
        <charset val="134"/>
      </rPr>
      <t>3287699</t>
    </r>
  </si>
  <si>
    <t>现代290挖掘机有图原厂件</t>
  </si>
  <si>
    <t>0316080010</t>
  </si>
  <si>
    <t>组合密封修理包</t>
  </si>
  <si>
    <t>3501134-KC2</t>
  </si>
  <si>
    <t>勇士 无轨人车（5座）有图</t>
  </si>
  <si>
    <t>0316080014</t>
  </si>
  <si>
    <t>1109110-JA1</t>
  </si>
  <si>
    <t>勇士 无轨人车（5座）</t>
  </si>
  <si>
    <t>0316080029</t>
  </si>
  <si>
    <t>刹车鼓螺栓</t>
  </si>
  <si>
    <r>
      <rPr>
        <sz val="11"/>
        <color theme="1"/>
        <rFont val="Arial Narrow"/>
        <charset val="134"/>
      </rPr>
      <t xml:space="preserve">12*98 </t>
    </r>
    <r>
      <rPr>
        <sz val="11"/>
        <color theme="1"/>
        <rFont val="宋体"/>
        <charset val="134"/>
      </rPr>
      <t>强度</t>
    </r>
    <r>
      <rPr>
        <sz val="11"/>
        <color theme="1"/>
        <rFont val="Arial Narrow"/>
        <charset val="134"/>
      </rPr>
      <t>12.9</t>
    </r>
    <r>
      <rPr>
        <sz val="11"/>
        <color theme="1"/>
        <rFont val="宋体"/>
        <charset val="134"/>
      </rPr>
      <t>（需按车型买）</t>
    </r>
  </si>
  <si>
    <t>0316080040</t>
  </si>
  <si>
    <t>转向机拉杆球头</t>
  </si>
  <si>
    <t>弯</t>
  </si>
  <si>
    <t>0316080041</t>
  </si>
  <si>
    <t>转向横拉杆球头</t>
  </si>
  <si>
    <t>直</t>
  </si>
  <si>
    <t>0316080042</t>
  </si>
  <si>
    <t>半轴管螺母锁片</t>
  </si>
  <si>
    <t>45*62</t>
  </si>
  <si>
    <t>0316080043</t>
  </si>
  <si>
    <t>双叠自锁垫片</t>
  </si>
  <si>
    <t>13*19</t>
  </si>
  <si>
    <t>0316190001</t>
  </si>
  <si>
    <t>1012011-803B1</t>
  </si>
  <si>
    <t>勇士10座（2025）</t>
  </si>
  <si>
    <t>0316190003</t>
  </si>
  <si>
    <t>柴油预滤器</t>
  </si>
  <si>
    <t>1117011-PA11  QL139</t>
  </si>
  <si>
    <t>0316190006</t>
  </si>
  <si>
    <t>空气滤芯(主滤芯+安全滤芯)</t>
  </si>
  <si>
    <t>16*35</t>
  </si>
  <si>
    <t>勇士10座（2025）有图</t>
  </si>
  <si>
    <t>0316130012</t>
  </si>
  <si>
    <t>电瓶保险盒总成</t>
  </si>
  <si>
    <t>福田大将军G9有图原厂件</t>
  </si>
  <si>
    <t>0316130014</t>
  </si>
  <si>
    <t>平板式保险片</t>
  </si>
  <si>
    <t>100A</t>
  </si>
  <si>
    <t>福田大将军G9有图</t>
  </si>
  <si>
    <t>0316130015</t>
  </si>
  <si>
    <t>150A</t>
  </si>
  <si>
    <t>0315130049</t>
  </si>
  <si>
    <t>后视镜</t>
  </si>
  <si>
    <r>
      <rPr>
        <sz val="11"/>
        <color theme="1"/>
        <rFont val="宋体"/>
        <charset val="134"/>
      </rPr>
      <t>车型：</t>
    </r>
    <r>
      <rPr>
        <sz val="11"/>
        <color theme="1"/>
        <rFont val="Arial Narrow"/>
        <charset val="134"/>
      </rPr>
      <t>HFC3040L3K3T</t>
    </r>
  </si>
  <si>
    <t>江淮农用车有图</t>
  </si>
  <si>
    <t>0315200043</t>
  </si>
  <si>
    <t>交直流铝焊机</t>
  </si>
  <si>
    <r>
      <rPr>
        <sz val="11"/>
        <color theme="1"/>
        <rFont val="宋体"/>
        <charset val="134"/>
      </rPr>
      <t>安德利牌</t>
    </r>
    <r>
      <rPr>
        <sz val="11"/>
        <color theme="1"/>
        <rFont val="Arial Narrow"/>
        <charset val="134"/>
      </rPr>
      <t xml:space="preserve"> WSE-250</t>
    </r>
    <r>
      <rPr>
        <sz val="11"/>
        <color theme="1"/>
        <rFont val="宋体"/>
        <charset val="134"/>
      </rPr>
      <t>脉冲氩弧焊机</t>
    </r>
  </si>
  <si>
    <t>台</t>
  </si>
  <si>
    <t>汽修工具</t>
  </si>
  <si>
    <t>0315200044</t>
  </si>
  <si>
    <t>铝焊条</t>
  </si>
  <si>
    <r>
      <rPr>
        <sz val="11"/>
        <color theme="1"/>
        <rFont val="Arial Narrow"/>
        <charset val="134"/>
      </rPr>
      <t xml:space="preserve">ER5356 </t>
    </r>
    <r>
      <rPr>
        <sz val="11"/>
        <color theme="1"/>
        <rFont val="宋体"/>
        <charset val="134"/>
      </rPr>
      <t>直径</t>
    </r>
    <r>
      <rPr>
        <sz val="11"/>
        <color theme="1"/>
        <rFont val="Arial Narrow"/>
        <charset val="134"/>
      </rPr>
      <t>2.0</t>
    </r>
    <r>
      <rPr>
        <sz val="11"/>
        <color theme="1"/>
        <rFont val="宋体"/>
        <charset val="134"/>
      </rPr>
      <t>或</t>
    </r>
    <r>
      <rPr>
        <sz val="11"/>
        <color theme="1"/>
        <rFont val="Arial Narrow"/>
        <charset val="134"/>
      </rPr>
      <t>3.2</t>
    </r>
  </si>
  <si>
    <t>公斤</t>
  </si>
  <si>
    <t>0315100043</t>
  </si>
  <si>
    <t>遥控器</t>
  </si>
  <si>
    <r>
      <rPr>
        <sz val="11"/>
        <color theme="1"/>
        <rFont val="Arial Narrow"/>
        <charset val="134"/>
      </rPr>
      <t>HP4</t>
    </r>
    <r>
      <rPr>
        <sz val="11"/>
        <color theme="1"/>
        <rFont val="宋体"/>
        <charset val="134"/>
      </rPr>
      <t>混凝土喷射车</t>
    </r>
  </si>
  <si>
    <t>喷射车UPS-20J有图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</si>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</sst>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u/>
      <sz val="18"/>
      <color theme="1"/>
      <name val="华文中宋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Arial Narrow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12"/>
      <color rgb="FFFF0000"/>
      <name val="仿宋"/>
      <charset val="134"/>
    </font>
    <font>
      <b/>
      <sz val="11"/>
      <color rgb="FFFF0000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1" fontId="7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41" fontId="7" fillId="2" borderId="3" xfId="0" applyNumberFormat="1" applyFont="1" applyFill="1" applyBorder="1" applyAlignment="1">
      <alignment horizontal="center" vertical="center"/>
    </xf>
    <xf numFmtId="43" fontId="7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1" fontId="7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43" fontId="7" fillId="0" borderId="0" xfId="0" applyNumberFormat="1" applyFont="1" applyAlignment="1">
      <alignment horizontal="center" vertical="center"/>
    </xf>
    <xf numFmtId="49" fontId="7" fillId="0" borderId="4" xfId="0" applyNumberFormat="1" applyFont="1" applyBorder="1" applyAlignment="1" quotePrefix="1">
      <alignment horizontal="center" vertical="center"/>
    </xf>
    <xf numFmtId="0" fontId="7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0</xdr:colOff>
      <xdr:row>5</xdr:row>
      <xdr:rowOff>0</xdr:rowOff>
    </xdr:from>
    <xdr:to>
      <xdr:col>23</xdr:col>
      <xdr:colOff>53340</xdr:colOff>
      <xdr:row>19</xdr:row>
      <xdr:rowOff>114300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5697200" y="1531620"/>
          <a:ext cx="3139440" cy="3661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0</xdr:colOff>
      <xdr:row>5</xdr:row>
      <xdr:rowOff>0</xdr:rowOff>
    </xdr:from>
    <xdr:to>
      <xdr:col>26</xdr:col>
      <xdr:colOff>325054</xdr:colOff>
      <xdr:row>19</xdr:row>
      <xdr:rowOff>114300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83300" y="1531620"/>
          <a:ext cx="2176145" cy="3661410"/>
        </a:xfrm>
        <a:prstGeom prst="rect">
          <a:avLst/>
        </a:prstGeom>
      </xdr:spPr>
    </xdr:pic>
    <xdr:clientData/>
  </xdr:twoCellAnchor>
  <xdr:twoCellAnchor editAs="oneCell">
    <xdr:from>
      <xdr:col>26</xdr:col>
      <xdr:colOff>365760</xdr:colOff>
      <xdr:row>4</xdr:row>
      <xdr:rowOff>358140</xdr:rowOff>
    </xdr:from>
    <xdr:to>
      <xdr:col>29</xdr:col>
      <xdr:colOff>419100</xdr:colOff>
      <xdr:row>19</xdr:row>
      <xdr:rowOff>108383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000720" y="1524000"/>
          <a:ext cx="1905000" cy="366268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19</xdr:row>
      <xdr:rowOff>114300</xdr:rowOff>
    </xdr:from>
    <xdr:to>
      <xdr:col>32</xdr:col>
      <xdr:colOff>502920</xdr:colOff>
      <xdr:row>29</xdr:row>
      <xdr:rowOff>123825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783300" y="5193030"/>
          <a:ext cx="6057900" cy="2543175"/>
        </a:xfrm>
        <a:prstGeom prst="rect">
          <a:avLst/>
        </a:prstGeom>
      </xdr:spPr>
    </xdr:pic>
    <xdr:clientData/>
  </xdr:twoCellAnchor>
  <xdr:twoCellAnchor editAs="oneCell">
    <xdr:from>
      <xdr:col>29</xdr:col>
      <xdr:colOff>426719</xdr:colOff>
      <xdr:row>5</xdr:row>
      <xdr:rowOff>5715</xdr:rowOff>
    </xdr:from>
    <xdr:to>
      <xdr:col>32</xdr:col>
      <xdr:colOff>489584</xdr:colOff>
      <xdr:row>19</xdr:row>
      <xdr:rowOff>93791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2912705" y="1537335"/>
          <a:ext cx="1914525" cy="3634740"/>
        </a:xfrm>
        <a:prstGeom prst="rect">
          <a:avLst/>
        </a:prstGeom>
      </xdr:spPr>
    </xdr:pic>
    <xdr:clientData/>
  </xdr:twoCellAnchor>
  <xdr:twoCellAnchor editAs="oneCell">
    <xdr:from>
      <xdr:col>17</xdr:col>
      <xdr:colOff>602500</xdr:colOff>
      <xdr:row>19</xdr:row>
      <xdr:rowOff>243840</xdr:rowOff>
    </xdr:from>
    <xdr:to>
      <xdr:col>22</xdr:col>
      <xdr:colOff>381459</xdr:colOff>
      <xdr:row>34</xdr:row>
      <xdr:rowOff>99641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681960" y="5322570"/>
          <a:ext cx="2865120" cy="365569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35</xdr:row>
      <xdr:rowOff>0</xdr:rowOff>
    </xdr:from>
    <xdr:to>
      <xdr:col>22</xdr:col>
      <xdr:colOff>457200</xdr:colOff>
      <xdr:row>49</xdr:row>
      <xdr:rowOff>185420</xdr:rowOff>
    </xdr:to>
    <xdr:pic>
      <xdr:nvPicPr>
        <xdr:cNvPr id="18" name="图片 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697200" y="9132570"/>
          <a:ext cx="2926080" cy="3732530"/>
        </a:xfrm>
        <a:prstGeom prst="rect">
          <a:avLst/>
        </a:prstGeom>
      </xdr:spPr>
    </xdr:pic>
    <xdr:clientData/>
  </xdr:twoCellAnchor>
  <xdr:twoCellAnchor editAs="oneCell">
    <xdr:from>
      <xdr:col>24</xdr:col>
      <xdr:colOff>379407</xdr:colOff>
      <xdr:row>30</xdr:row>
      <xdr:rowOff>38100</xdr:rowOff>
    </xdr:from>
    <xdr:to>
      <xdr:col>31</xdr:col>
      <xdr:colOff>351085</xdr:colOff>
      <xdr:row>47</xdr:row>
      <xdr:rowOff>175841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779615" y="7903845"/>
          <a:ext cx="4291965" cy="44443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11672</xdr:colOff>
      <xdr:row>50</xdr:row>
      <xdr:rowOff>7620</xdr:rowOff>
    </xdr:from>
    <xdr:to>
      <xdr:col>22</xdr:col>
      <xdr:colOff>488078</xdr:colOff>
      <xdr:row>67</xdr:row>
      <xdr:rowOff>31061</xdr:rowOff>
    </xdr:to>
    <xdr:pic>
      <xdr:nvPicPr>
        <xdr:cNvPr id="21" name="图片 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708630" y="12940665"/>
          <a:ext cx="2945130" cy="4330065"/>
        </a:xfrm>
        <a:prstGeom prst="rect">
          <a:avLst/>
        </a:prstGeom>
      </xdr:spPr>
    </xdr:pic>
    <xdr:clientData/>
  </xdr:twoCellAnchor>
  <xdr:twoCellAnchor editAs="oneCell">
    <xdr:from>
      <xdr:col>23</xdr:col>
      <xdr:colOff>109866</xdr:colOff>
      <xdr:row>48</xdr:row>
      <xdr:rowOff>137160</xdr:rowOff>
    </xdr:from>
    <xdr:to>
      <xdr:col>29</xdr:col>
      <xdr:colOff>602523</xdr:colOff>
      <xdr:row>66</xdr:row>
      <xdr:rowOff>92021</xdr:rowOff>
    </xdr:to>
    <xdr:pic>
      <xdr:nvPicPr>
        <xdr:cNvPr id="23" name="图片 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893155" y="12563475"/>
          <a:ext cx="4195445" cy="4514850"/>
        </a:xfrm>
        <a:prstGeom prst="rect">
          <a:avLst/>
        </a:prstGeom>
      </xdr:spPr>
    </xdr:pic>
    <xdr:clientData/>
  </xdr:twoCellAnchor>
  <xdr:twoCellAnchor editAs="oneCell">
    <xdr:from>
      <xdr:col>30</xdr:col>
      <xdr:colOff>99060</xdr:colOff>
      <xdr:row>48</xdr:row>
      <xdr:rowOff>167640</xdr:rowOff>
    </xdr:from>
    <xdr:to>
      <xdr:col>36</xdr:col>
      <xdr:colOff>52070</xdr:colOff>
      <xdr:row>64</xdr:row>
      <xdr:rowOff>97155</xdr:rowOff>
    </xdr:to>
    <xdr:pic>
      <xdr:nvPicPr>
        <xdr:cNvPr id="25" name="图片 2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3202900" y="12593955"/>
          <a:ext cx="3656330" cy="398335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68</xdr:row>
      <xdr:rowOff>0</xdr:rowOff>
    </xdr:from>
    <xdr:to>
      <xdr:col>23</xdr:col>
      <xdr:colOff>555625</xdr:colOff>
      <xdr:row>80</xdr:row>
      <xdr:rowOff>236220</xdr:rowOff>
    </xdr:to>
    <xdr:pic>
      <xdr:nvPicPr>
        <xdr:cNvPr id="27" name="图片 2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697200" y="17493615"/>
          <a:ext cx="3641725" cy="3609975"/>
        </a:xfrm>
        <a:prstGeom prst="rect">
          <a:avLst/>
        </a:prstGeom>
      </xdr:spPr>
    </xdr:pic>
    <xdr:clientData/>
  </xdr:twoCellAnchor>
  <xdr:twoCellAnchor editAs="oneCell">
    <xdr:from>
      <xdr:col>24</xdr:col>
      <xdr:colOff>91440</xdr:colOff>
      <xdr:row>66</xdr:row>
      <xdr:rowOff>222077</xdr:rowOff>
    </xdr:from>
    <xdr:to>
      <xdr:col>30</xdr:col>
      <xdr:colOff>342900</xdr:colOff>
      <xdr:row>80</xdr:row>
      <xdr:rowOff>233044</xdr:rowOff>
    </xdr:to>
    <xdr:pic>
      <xdr:nvPicPr>
        <xdr:cNvPr id="29" name="图片 2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491960" y="17208500"/>
          <a:ext cx="3954780" cy="3891280"/>
        </a:xfrm>
        <a:prstGeom prst="rect">
          <a:avLst/>
        </a:prstGeom>
      </xdr:spPr>
    </xdr:pic>
    <xdr:clientData/>
  </xdr:twoCellAnchor>
  <xdr:twoCellAnchor editAs="oneCell">
    <xdr:from>
      <xdr:col>30</xdr:col>
      <xdr:colOff>579596</xdr:colOff>
      <xdr:row>66</xdr:row>
      <xdr:rowOff>83821</xdr:rowOff>
    </xdr:from>
    <xdr:to>
      <xdr:col>33</xdr:col>
      <xdr:colOff>571761</xdr:colOff>
      <xdr:row>80</xdr:row>
      <xdr:rowOff>243841</xdr:rowOff>
    </xdr:to>
    <xdr:pic>
      <xdr:nvPicPr>
        <xdr:cNvPr id="31" name="图片 3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3682960" y="17070705"/>
          <a:ext cx="1844040" cy="4040505"/>
        </a:xfrm>
        <a:prstGeom prst="rect">
          <a:avLst/>
        </a:prstGeom>
      </xdr:spPr>
    </xdr:pic>
    <xdr:clientData/>
  </xdr:twoCellAnchor>
  <xdr:twoCellAnchor editAs="oneCell">
    <xdr:from>
      <xdr:col>34</xdr:col>
      <xdr:colOff>320040</xdr:colOff>
      <xdr:row>66</xdr:row>
      <xdr:rowOff>243840</xdr:rowOff>
    </xdr:from>
    <xdr:to>
      <xdr:col>38</xdr:col>
      <xdr:colOff>120015</xdr:colOff>
      <xdr:row>77</xdr:row>
      <xdr:rowOff>335280</xdr:rowOff>
    </xdr:to>
    <xdr:pic>
      <xdr:nvPicPr>
        <xdr:cNvPr id="33" name="图片 3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5892760" y="17230725"/>
          <a:ext cx="2268855" cy="2878455"/>
        </a:xfrm>
        <a:prstGeom prst="rect">
          <a:avLst/>
        </a:prstGeom>
      </xdr:spPr>
    </xdr:pic>
    <xdr:clientData/>
  </xdr:twoCellAnchor>
  <xdr:twoCellAnchor editAs="oneCell">
    <xdr:from>
      <xdr:col>38</xdr:col>
      <xdr:colOff>358616</xdr:colOff>
      <xdr:row>65</xdr:row>
      <xdr:rowOff>243840</xdr:rowOff>
    </xdr:from>
    <xdr:to>
      <xdr:col>41</xdr:col>
      <xdr:colOff>350781</xdr:colOff>
      <xdr:row>80</xdr:row>
      <xdr:rowOff>244421</xdr:rowOff>
    </xdr:to>
    <xdr:pic>
      <xdr:nvPicPr>
        <xdr:cNvPr id="35" name="图片 3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8399740" y="16977360"/>
          <a:ext cx="1844040" cy="41338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81</xdr:row>
      <xdr:rowOff>0</xdr:rowOff>
    </xdr:from>
    <xdr:to>
      <xdr:col>30</xdr:col>
      <xdr:colOff>60960</xdr:colOff>
      <xdr:row>91</xdr:row>
      <xdr:rowOff>9525</xdr:rowOff>
    </xdr:to>
    <xdr:pic>
      <xdr:nvPicPr>
        <xdr:cNvPr id="37" name="图片 3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7548860" y="21120735"/>
          <a:ext cx="5615940" cy="2543175"/>
        </a:xfrm>
        <a:prstGeom prst="rect">
          <a:avLst/>
        </a:prstGeom>
      </xdr:spPr>
    </xdr:pic>
    <xdr:clientData/>
  </xdr:twoCellAnchor>
  <xdr:twoCellAnchor editAs="oneCell">
    <xdr:from>
      <xdr:col>30</xdr:col>
      <xdr:colOff>114300</xdr:colOff>
      <xdr:row>80</xdr:row>
      <xdr:rowOff>228600</xdr:rowOff>
    </xdr:from>
    <xdr:to>
      <xdr:col>39</xdr:col>
      <xdr:colOff>175260</xdr:colOff>
      <xdr:row>90</xdr:row>
      <xdr:rowOff>238125</xdr:rowOff>
    </xdr:to>
    <xdr:pic>
      <xdr:nvPicPr>
        <xdr:cNvPr id="39" name="图片 3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3218140" y="21095970"/>
          <a:ext cx="5615940" cy="2543175"/>
        </a:xfrm>
        <a:prstGeom prst="rect">
          <a:avLst/>
        </a:prstGeom>
      </xdr:spPr>
    </xdr:pic>
    <xdr:clientData/>
  </xdr:twoCellAnchor>
  <xdr:twoCellAnchor editAs="oneCell">
    <xdr:from>
      <xdr:col>18</xdr:col>
      <xdr:colOff>106680</xdr:colOff>
      <xdr:row>92</xdr:row>
      <xdr:rowOff>30480</xdr:rowOff>
    </xdr:from>
    <xdr:to>
      <xdr:col>24</xdr:col>
      <xdr:colOff>503275</xdr:colOff>
      <xdr:row>118</xdr:row>
      <xdr:rowOff>198701</xdr:rowOff>
    </xdr:to>
    <xdr:pic>
      <xdr:nvPicPr>
        <xdr:cNvPr id="41" name="图片 4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803880" y="23938230"/>
          <a:ext cx="4099560" cy="675513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92</xdr:row>
      <xdr:rowOff>0</xdr:rowOff>
    </xdr:from>
    <xdr:to>
      <xdr:col>34</xdr:col>
      <xdr:colOff>60960</xdr:colOff>
      <xdr:row>115</xdr:row>
      <xdr:rowOff>78740</xdr:rowOff>
    </xdr:to>
    <xdr:pic>
      <xdr:nvPicPr>
        <xdr:cNvPr id="42" name="图片 4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0017740" y="23907750"/>
          <a:ext cx="5615940" cy="590613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119</xdr:row>
      <xdr:rowOff>0</xdr:rowOff>
    </xdr:from>
    <xdr:to>
      <xdr:col>27</xdr:col>
      <xdr:colOff>60960</xdr:colOff>
      <xdr:row>129</xdr:row>
      <xdr:rowOff>9525</xdr:rowOff>
    </xdr:to>
    <xdr:pic>
      <xdr:nvPicPr>
        <xdr:cNvPr id="44" name="图片 4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5697200" y="30748605"/>
          <a:ext cx="5615940" cy="2543175"/>
        </a:xfrm>
        <a:prstGeom prst="rect">
          <a:avLst/>
        </a:prstGeom>
      </xdr:spPr>
    </xdr:pic>
    <xdr:clientData/>
  </xdr:twoCellAnchor>
  <xdr:twoCellAnchor editAs="oneCell">
    <xdr:from>
      <xdr:col>19</xdr:col>
      <xdr:colOff>609600</xdr:colOff>
      <xdr:row>129</xdr:row>
      <xdr:rowOff>38100</xdr:rowOff>
    </xdr:from>
    <xdr:to>
      <xdr:col>24</xdr:col>
      <xdr:colOff>594995</xdr:colOff>
      <xdr:row>156</xdr:row>
      <xdr:rowOff>121920</xdr:rowOff>
    </xdr:to>
    <xdr:pic>
      <xdr:nvPicPr>
        <xdr:cNvPr id="45" name="图片 4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924020" y="33320355"/>
          <a:ext cx="3071495" cy="5162550"/>
        </a:xfrm>
        <a:prstGeom prst="rect">
          <a:avLst/>
        </a:prstGeom>
      </xdr:spPr>
    </xdr:pic>
    <xdr:clientData/>
  </xdr:twoCellAnchor>
  <xdr:twoCellAnchor editAs="oneCell">
    <xdr:from>
      <xdr:col>28</xdr:col>
      <xdr:colOff>7620</xdr:colOff>
      <xdr:row>118</xdr:row>
      <xdr:rowOff>243840</xdr:rowOff>
    </xdr:from>
    <xdr:to>
      <xdr:col>34</xdr:col>
      <xdr:colOff>0</xdr:colOff>
      <xdr:row>139</xdr:row>
      <xdr:rowOff>22860</xdr:rowOff>
    </xdr:to>
    <xdr:pic>
      <xdr:nvPicPr>
        <xdr:cNvPr id="47" name="图片 4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1877020" y="30739080"/>
          <a:ext cx="3695700" cy="4535805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119</xdr:row>
      <xdr:rowOff>0</xdr:rowOff>
    </xdr:from>
    <xdr:to>
      <xdr:col>40</xdr:col>
      <xdr:colOff>488950</xdr:colOff>
      <xdr:row>139</xdr:row>
      <xdr:rowOff>7620</xdr:rowOff>
    </xdr:to>
    <xdr:pic>
      <xdr:nvPicPr>
        <xdr:cNvPr id="49" name="图片 4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5572720" y="30748605"/>
          <a:ext cx="4192270" cy="4511040"/>
        </a:xfrm>
        <a:prstGeom prst="rect">
          <a:avLst/>
        </a:prstGeom>
      </xdr:spPr>
    </xdr:pic>
    <xdr:clientData/>
  </xdr:twoCellAnchor>
  <xdr:twoCellAnchor editAs="oneCell">
    <xdr:from>
      <xdr:col>28</xdr:col>
      <xdr:colOff>0</xdr:colOff>
      <xdr:row>140</xdr:row>
      <xdr:rowOff>0</xdr:rowOff>
    </xdr:from>
    <xdr:to>
      <xdr:col>40</xdr:col>
      <xdr:colOff>441960</xdr:colOff>
      <xdr:row>156</xdr:row>
      <xdr:rowOff>45720</xdr:rowOff>
    </xdr:to>
    <xdr:pic>
      <xdr:nvPicPr>
        <xdr:cNvPr id="51" name="图片 5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1869400" y="35434905"/>
          <a:ext cx="7848600" cy="2971800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457201</xdr:colOff>
      <xdr:row>131</xdr:row>
      <xdr:rowOff>129540</xdr:rowOff>
    </xdr:from>
    <xdr:to>
      <xdr:col>19</xdr:col>
      <xdr:colOff>525781</xdr:colOff>
      <xdr:row>156</xdr:row>
      <xdr:rowOff>92009</xdr:rowOff>
    </xdr:to>
    <xdr:pic>
      <xdr:nvPicPr>
        <xdr:cNvPr id="53" name="图片 52"/>
        <xdr:cNvPicPr>
          <a:picLocks noChangeAspect="1"/>
        </xdr:cNvPicPr>
      </xdr:nvPicPr>
      <xdr:blipFill>
        <a:blip r:embed="rId26"/>
        <a:srcRect l="34119" t="17562" r="28339"/>
        <a:stretch>
          <a:fillRect/>
        </a:stretch>
      </xdr:blipFill>
      <xdr:spPr>
        <a:xfrm>
          <a:off x="12245340" y="33918525"/>
          <a:ext cx="4594860" cy="453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247210</xdr:colOff>
      <xdr:row>135</xdr:row>
      <xdr:rowOff>76201</xdr:rowOff>
    </xdr:from>
    <xdr:to>
      <xdr:col>15</xdr:col>
      <xdr:colOff>420367</xdr:colOff>
      <xdr:row>152</xdr:row>
      <xdr:rowOff>106681</xdr:rowOff>
    </xdr:to>
    <xdr:pic>
      <xdr:nvPicPr>
        <xdr:cNvPr id="55" name="图片 5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222875" y="34596705"/>
          <a:ext cx="6985000" cy="3139440"/>
        </a:xfrm>
        <a:prstGeom prst="rect">
          <a:avLst/>
        </a:prstGeom>
      </xdr:spPr>
    </xdr:pic>
    <xdr:clientData/>
  </xdr:twoCellAnchor>
  <xdr:twoCellAnchor editAs="oneCell">
    <xdr:from>
      <xdr:col>7</xdr:col>
      <xdr:colOff>68579</xdr:colOff>
      <xdr:row>153</xdr:row>
      <xdr:rowOff>22860</xdr:rowOff>
    </xdr:from>
    <xdr:to>
      <xdr:col>15</xdr:col>
      <xdr:colOff>106680</xdr:colOff>
      <xdr:row>170</xdr:row>
      <xdr:rowOff>60960</xdr:rowOff>
    </xdr:to>
    <xdr:pic>
      <xdr:nvPicPr>
        <xdr:cNvPr id="57" name="图片 56"/>
        <xdr:cNvPicPr>
          <a:picLocks noChangeAspect="1"/>
        </xdr:cNvPicPr>
      </xdr:nvPicPr>
      <xdr:blipFill>
        <a:blip r:embed="rId28"/>
        <a:srcRect l="17167" t="-243" r="15516"/>
        <a:stretch>
          <a:fillRect/>
        </a:stretch>
      </xdr:blipFill>
      <xdr:spPr>
        <a:xfrm>
          <a:off x="6102985" y="37835205"/>
          <a:ext cx="5791835" cy="3147060"/>
        </a:xfrm>
        <a:prstGeom prst="rect">
          <a:avLst/>
        </a:prstGeom>
      </xdr:spPr>
    </xdr:pic>
    <xdr:clientData/>
  </xdr:twoCellAnchor>
  <xdr:twoCellAnchor editAs="oneCell">
    <xdr:from>
      <xdr:col>1</xdr:col>
      <xdr:colOff>312420</xdr:colOff>
      <xdr:row>147</xdr:row>
      <xdr:rowOff>114300</xdr:rowOff>
    </xdr:from>
    <xdr:to>
      <xdr:col>6</xdr:col>
      <xdr:colOff>342900</xdr:colOff>
      <xdr:row>172</xdr:row>
      <xdr:rowOff>129540</xdr:rowOff>
    </xdr:to>
    <xdr:pic>
      <xdr:nvPicPr>
        <xdr:cNvPr id="59" name="图片 5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127760" y="36829365"/>
          <a:ext cx="4587240" cy="4587240"/>
        </a:xfrm>
        <a:prstGeom prst="rect">
          <a:avLst/>
        </a:prstGeom>
      </xdr:spPr>
    </xdr:pic>
    <xdr:clientData/>
  </xdr:twoCellAnchor>
  <xdr:twoCellAnchor editAs="oneCell">
    <xdr:from>
      <xdr:col>1</xdr:col>
      <xdr:colOff>426720</xdr:colOff>
      <xdr:row>172</xdr:row>
      <xdr:rowOff>99060</xdr:rowOff>
    </xdr:from>
    <xdr:to>
      <xdr:col>2</xdr:col>
      <xdr:colOff>1775721</xdr:colOff>
      <xdr:row>209</xdr:row>
      <xdr:rowOff>38681</xdr:rowOff>
    </xdr:to>
    <xdr:pic>
      <xdr:nvPicPr>
        <xdr:cNvPr id="61" name="图片 6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42060" y="41386125"/>
          <a:ext cx="3009900" cy="6705600"/>
        </a:xfrm>
        <a:prstGeom prst="rect">
          <a:avLst/>
        </a:prstGeom>
      </xdr:spPr>
    </xdr:pic>
    <xdr:clientData/>
  </xdr:twoCellAnchor>
  <xdr:twoCellAnchor editAs="oneCell">
    <xdr:from>
      <xdr:col>3</xdr:col>
      <xdr:colOff>281940</xdr:colOff>
      <xdr:row>172</xdr:row>
      <xdr:rowOff>114300</xdr:rowOff>
    </xdr:from>
    <xdr:to>
      <xdr:col>23</xdr:col>
      <xdr:colOff>534667</xdr:colOff>
      <xdr:row>208</xdr:row>
      <xdr:rowOff>99629</xdr:rowOff>
    </xdr:to>
    <xdr:pic>
      <xdr:nvPicPr>
        <xdr:cNvPr id="63" name="图片 6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701540" y="41401365"/>
          <a:ext cx="14615795" cy="6568440"/>
        </a:xfrm>
        <a:prstGeom prst="rect">
          <a:avLst/>
        </a:prstGeom>
      </xdr:spPr>
    </xdr:pic>
    <xdr:clientData/>
  </xdr:twoCellAnchor>
  <xdr:twoCellAnchor editAs="oneCell">
    <xdr:from>
      <xdr:col>24</xdr:col>
      <xdr:colOff>476250</xdr:colOff>
      <xdr:row>160</xdr:row>
      <xdr:rowOff>114299</xdr:rowOff>
    </xdr:from>
    <xdr:to>
      <xdr:col>30</xdr:col>
      <xdr:colOff>304800</xdr:colOff>
      <xdr:row>201</xdr:row>
      <xdr:rowOff>71670</xdr:rowOff>
    </xdr:to>
    <xdr:pic>
      <xdr:nvPicPr>
        <xdr:cNvPr id="65" name="图片 6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9876770" y="39206170"/>
          <a:ext cx="3531870" cy="745553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160</xdr:row>
      <xdr:rowOff>133350</xdr:rowOff>
    </xdr:from>
    <xdr:to>
      <xdr:col>36</xdr:col>
      <xdr:colOff>423646</xdr:colOff>
      <xdr:row>201</xdr:row>
      <xdr:rowOff>57150</xdr:rowOff>
    </xdr:to>
    <xdr:pic>
      <xdr:nvPicPr>
        <xdr:cNvPr id="67" name="图片 6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3721060" y="39225855"/>
          <a:ext cx="3509645" cy="74218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0</xdr:rowOff>
    </xdr:from>
    <xdr:to>
      <xdr:col>2</xdr:col>
      <xdr:colOff>99695</xdr:colOff>
      <xdr:row>231</xdr:row>
      <xdr:rowOff>83820</xdr:rowOff>
    </xdr:to>
    <xdr:pic>
      <xdr:nvPicPr>
        <xdr:cNvPr id="69" name="图片 6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15340" y="48236505"/>
          <a:ext cx="1760855" cy="3924300"/>
        </a:xfrm>
        <a:prstGeom prst="rect">
          <a:avLst/>
        </a:prstGeom>
      </xdr:spPr>
    </xdr:pic>
    <xdr:clientData/>
  </xdr:twoCellAnchor>
  <xdr:twoCellAnchor editAs="oneCell">
    <xdr:from>
      <xdr:col>2</xdr:col>
      <xdr:colOff>601980</xdr:colOff>
      <xdr:row>210</xdr:row>
      <xdr:rowOff>30480</xdr:rowOff>
    </xdr:from>
    <xdr:to>
      <xdr:col>4</xdr:col>
      <xdr:colOff>30480</xdr:colOff>
      <xdr:row>231</xdr:row>
      <xdr:rowOff>72390</xdr:rowOff>
    </xdr:to>
    <xdr:pic>
      <xdr:nvPicPr>
        <xdr:cNvPr id="71" name="图片 70"/>
        <xdr:cNvPicPr>
          <a:picLocks noChangeAspect="1"/>
        </xdr:cNvPicPr>
      </xdr:nvPicPr>
      <xdr:blipFill>
        <a:blip r:embed="rId35"/>
        <a:srcRect/>
        <a:stretch>
          <a:fillRect/>
        </a:stretch>
      </xdr:blipFill>
      <xdr:spPr>
        <a:xfrm>
          <a:off x="3078480" y="48266985"/>
          <a:ext cx="1744980" cy="388239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217776</xdr:colOff>
      <xdr:row>210</xdr:row>
      <xdr:rowOff>7621</xdr:rowOff>
    </xdr:from>
    <xdr:to>
      <xdr:col>8</xdr:col>
      <xdr:colOff>518421</xdr:colOff>
      <xdr:row>230</xdr:row>
      <xdr:rowOff>152401</xdr:rowOff>
    </xdr:to>
    <xdr:pic>
      <xdr:nvPicPr>
        <xdr:cNvPr id="73" name="图片 7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193030" y="48244125"/>
          <a:ext cx="2045970" cy="380238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210</xdr:row>
      <xdr:rowOff>7621</xdr:rowOff>
    </xdr:from>
    <xdr:to>
      <xdr:col>11</xdr:col>
      <xdr:colOff>411741</xdr:colOff>
      <xdr:row>230</xdr:row>
      <xdr:rowOff>144781</xdr:rowOff>
    </xdr:to>
    <xdr:pic>
      <xdr:nvPicPr>
        <xdr:cNvPr id="75" name="图片 7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376160" y="48244125"/>
          <a:ext cx="1859280" cy="37947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780444</xdr:colOff>
      <xdr:row>210</xdr:row>
      <xdr:rowOff>38100</xdr:rowOff>
    </xdr:from>
    <xdr:to>
      <xdr:col>14</xdr:col>
      <xdr:colOff>213360</xdr:colOff>
      <xdr:row>230</xdr:row>
      <xdr:rowOff>176031</xdr:rowOff>
    </xdr:to>
    <xdr:pic>
      <xdr:nvPicPr>
        <xdr:cNvPr id="77" name="图片 76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604375" y="48274605"/>
          <a:ext cx="1703705" cy="3795395"/>
        </a:xfrm>
        <a:prstGeom prst="rect">
          <a:avLst/>
        </a:prstGeom>
      </xdr:spPr>
    </xdr:pic>
    <xdr:clientData/>
  </xdr:twoCellAnchor>
  <xdr:twoCellAnchor editAs="oneCell">
    <xdr:from>
      <xdr:col>16</xdr:col>
      <xdr:colOff>601979</xdr:colOff>
      <xdr:row>209</xdr:row>
      <xdr:rowOff>160020</xdr:rowOff>
    </xdr:from>
    <xdr:to>
      <xdr:col>16</xdr:col>
      <xdr:colOff>2354840</xdr:colOff>
      <xdr:row>231</xdr:row>
      <xdr:rowOff>41767</xdr:rowOff>
    </xdr:to>
    <xdr:pic>
      <xdr:nvPicPr>
        <xdr:cNvPr id="79" name="图片 7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3258165" y="48213645"/>
          <a:ext cx="1753235" cy="3904615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304800</xdr:colOff>
      <xdr:row>210</xdr:row>
      <xdr:rowOff>30480</xdr:rowOff>
    </xdr:from>
    <xdr:to>
      <xdr:col>16</xdr:col>
      <xdr:colOff>457200</xdr:colOff>
      <xdr:row>231</xdr:row>
      <xdr:rowOff>10062</xdr:rowOff>
    </xdr:to>
    <xdr:pic>
      <xdr:nvPicPr>
        <xdr:cNvPr id="81" name="图片 8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399520" y="48266985"/>
          <a:ext cx="1714500" cy="3819525"/>
        </a:xfrm>
        <a:prstGeom prst="rect">
          <a:avLst/>
        </a:prstGeom>
      </xdr:spPr>
    </xdr:pic>
    <xdr:clientData/>
  </xdr:twoCellAnchor>
  <xdr:twoCellAnchor editAs="oneCell">
    <xdr:from>
      <xdr:col>19</xdr:col>
      <xdr:colOff>518160</xdr:colOff>
      <xdr:row>211</xdr:row>
      <xdr:rowOff>129540</xdr:rowOff>
    </xdr:from>
    <xdr:to>
      <xdr:col>27</xdr:col>
      <xdr:colOff>433070</xdr:colOff>
      <xdr:row>223</xdr:row>
      <xdr:rowOff>116205</xdr:rowOff>
    </xdr:to>
    <xdr:pic>
      <xdr:nvPicPr>
        <xdr:cNvPr id="83" name="图片 8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6832580" y="48548925"/>
          <a:ext cx="4852670" cy="21812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210</xdr:row>
      <xdr:rowOff>0</xdr:rowOff>
    </xdr:from>
    <xdr:to>
      <xdr:col>19</xdr:col>
      <xdr:colOff>487680</xdr:colOff>
      <xdr:row>230</xdr:row>
      <xdr:rowOff>179818</xdr:rowOff>
    </xdr:to>
    <xdr:pic>
      <xdr:nvPicPr>
        <xdr:cNvPr id="84" name="图片 8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5079980" y="48236505"/>
          <a:ext cx="1722120" cy="38373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6</xdr:col>
      <xdr:colOff>259080</xdr:colOff>
      <xdr:row>244</xdr:row>
      <xdr:rowOff>152400</xdr:rowOff>
    </xdr:to>
    <xdr:pic>
      <xdr:nvPicPr>
        <xdr:cNvPr id="86" name="图片 85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815340" y="52442745"/>
          <a:ext cx="4815840" cy="2164080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245</xdr:row>
      <xdr:rowOff>3591</xdr:rowOff>
    </xdr:from>
    <xdr:to>
      <xdr:col>6</xdr:col>
      <xdr:colOff>289561</xdr:colOff>
      <xdr:row>257</xdr:row>
      <xdr:rowOff>21911</xdr:rowOff>
    </xdr:to>
    <xdr:pic>
      <xdr:nvPicPr>
        <xdr:cNvPr id="88" name="图片 8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00100" y="54640480"/>
          <a:ext cx="4861560" cy="22129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233</xdr:row>
      <xdr:rowOff>0</xdr:rowOff>
    </xdr:from>
    <xdr:to>
      <xdr:col>9</xdr:col>
      <xdr:colOff>328930</xdr:colOff>
      <xdr:row>252</xdr:row>
      <xdr:rowOff>76200</xdr:rowOff>
    </xdr:to>
    <xdr:pic>
      <xdr:nvPicPr>
        <xdr:cNvPr id="90" name="图片 8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6035040" y="52442745"/>
          <a:ext cx="1593850" cy="3550920"/>
        </a:xfrm>
        <a:prstGeom prst="rect">
          <a:avLst/>
        </a:prstGeom>
      </xdr:spPr>
    </xdr:pic>
    <xdr:clientData/>
  </xdr:twoCellAnchor>
  <xdr:twoCellAnchor editAs="oneCell">
    <xdr:from>
      <xdr:col>9</xdr:col>
      <xdr:colOff>373380</xdr:colOff>
      <xdr:row>232</xdr:row>
      <xdr:rowOff>167640</xdr:rowOff>
    </xdr:from>
    <xdr:to>
      <xdr:col>11</xdr:col>
      <xdr:colOff>457200</xdr:colOff>
      <xdr:row>252</xdr:row>
      <xdr:rowOff>91440</xdr:rowOff>
    </xdr:to>
    <xdr:pic>
      <xdr:nvPicPr>
        <xdr:cNvPr id="92" name="图片 91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673340" y="52427505"/>
          <a:ext cx="1607820" cy="358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533400</xdr:colOff>
      <xdr:row>232</xdr:row>
      <xdr:rowOff>160020</xdr:rowOff>
    </xdr:from>
    <xdr:to>
      <xdr:col>13</xdr:col>
      <xdr:colOff>775335</xdr:colOff>
      <xdr:row>252</xdr:row>
      <xdr:rowOff>97790</xdr:rowOff>
    </xdr:to>
    <xdr:pic>
      <xdr:nvPicPr>
        <xdr:cNvPr id="93" name="图片 9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9357360" y="52419885"/>
          <a:ext cx="1613535" cy="359537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13</xdr:col>
      <xdr:colOff>815340</xdr:colOff>
      <xdr:row>266</xdr:row>
      <xdr:rowOff>146685</xdr:rowOff>
    </xdr:to>
    <xdr:pic>
      <xdr:nvPicPr>
        <xdr:cNvPr id="95" name="图片 94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6035040" y="56100345"/>
          <a:ext cx="4975860" cy="25241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233</xdr:row>
      <xdr:rowOff>0</xdr:rowOff>
    </xdr:from>
    <xdr:to>
      <xdr:col>17</xdr:col>
      <xdr:colOff>563245</xdr:colOff>
      <xdr:row>253</xdr:row>
      <xdr:rowOff>53975</xdr:rowOff>
    </xdr:to>
    <xdr:pic>
      <xdr:nvPicPr>
        <xdr:cNvPr id="96" name="图片 9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1788140" y="52442745"/>
          <a:ext cx="3855085" cy="37115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254</xdr:row>
      <xdr:rowOff>0</xdr:rowOff>
    </xdr:from>
    <xdr:to>
      <xdr:col>17</xdr:col>
      <xdr:colOff>533400</xdr:colOff>
      <xdr:row>272</xdr:row>
      <xdr:rowOff>38735</xdr:rowOff>
    </xdr:to>
    <xdr:pic>
      <xdr:nvPicPr>
        <xdr:cNvPr id="98" name="图片 9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1788140" y="56283225"/>
          <a:ext cx="3825240" cy="333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5"/>
  <sheetViews>
    <sheetView tabSelected="1" workbookViewId="0">
      <selection activeCell="A2" sqref="A2:Q2"/>
    </sheetView>
  </sheetViews>
  <sheetFormatPr defaultColWidth="9" defaultRowHeight="14.4"/>
  <cols>
    <col min="1" max="1" width="11.8888888888889" customWidth="1"/>
    <col min="2" max="2" width="24.2222222222222" customWidth="1"/>
    <col min="3" max="3" width="28.3333333333333" customWidth="1"/>
    <col min="4" max="4" width="5.44444444444444" customWidth="1"/>
    <col min="5" max="5" width="2.66666666666667" customWidth="1"/>
    <col min="6" max="6" width="5.77777777777778" customWidth="1"/>
    <col min="7" max="7" width="9.66666666666667" customWidth="1"/>
    <col min="8" max="8" width="10" customWidth="1"/>
    <col min="9" max="9" width="8.44444444444444" customWidth="1"/>
    <col min="10" max="10" width="10.8888888888889" customWidth="1"/>
    <col min="11" max="11" width="11.3333333333333" customWidth="1"/>
    <col min="12" max="12" width="12" customWidth="1"/>
    <col min="13" max="13" width="8" customWidth="1"/>
    <col min="14" max="14" width="13.1111111111111" customWidth="1"/>
    <col min="15" max="15" width="10.1111111111111" customWidth="1"/>
    <col min="16" max="16" width="12.6666666666667" customWidth="1"/>
    <col min="17" max="17" width="35.3333333333333" customWidth="1"/>
  </cols>
  <sheetData>
    <row r="1" ht="17.4" spans="1:18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33" customHeight="1" spans="1:18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"/>
    </row>
    <row r="3" ht="27" customHeight="1" spans="1:18">
      <c r="A3" s="7"/>
      <c r="B3" s="8" t="s">
        <v>2</v>
      </c>
      <c r="C3" s="9"/>
      <c r="D3" s="10"/>
      <c r="E3" s="10"/>
      <c r="F3" s="11" t="s">
        <v>3</v>
      </c>
      <c r="G3" s="11"/>
      <c r="H3" s="11"/>
      <c r="I3" s="11"/>
      <c r="J3" s="11"/>
      <c r="K3" s="11"/>
      <c r="L3" s="11" t="s">
        <v>4</v>
      </c>
      <c r="M3" s="25" t="s">
        <v>5</v>
      </c>
      <c r="N3" s="25"/>
      <c r="O3" s="11"/>
      <c r="P3" s="11"/>
      <c r="Q3" s="36"/>
      <c r="R3" s="36"/>
    </row>
    <row r="4" spans="1:18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26" t="s">
        <v>15</v>
      </c>
      <c r="K4" s="27"/>
      <c r="L4" s="28"/>
      <c r="M4" s="12" t="s">
        <v>16</v>
      </c>
      <c r="N4" s="12" t="s">
        <v>17</v>
      </c>
      <c r="O4" s="12" t="s">
        <v>18</v>
      </c>
      <c r="P4" s="12" t="s">
        <v>19</v>
      </c>
      <c r="Q4" s="12" t="s">
        <v>20</v>
      </c>
      <c r="R4" s="37"/>
    </row>
    <row r="5" ht="28.8" spans="1:18">
      <c r="A5" s="13"/>
      <c r="B5" s="13"/>
      <c r="C5" s="13"/>
      <c r="D5" s="13"/>
      <c r="E5" s="13"/>
      <c r="F5" s="13"/>
      <c r="G5" s="13"/>
      <c r="H5" s="13"/>
      <c r="I5" s="13"/>
      <c r="J5" s="13" t="s">
        <v>21</v>
      </c>
      <c r="K5" s="29" t="s">
        <v>22</v>
      </c>
      <c r="L5" s="29" t="s">
        <v>23</v>
      </c>
      <c r="M5" s="13"/>
      <c r="N5" s="13"/>
      <c r="O5" s="13"/>
      <c r="P5" s="13"/>
      <c r="Q5" s="13"/>
      <c r="R5" s="37"/>
    </row>
    <row r="6" ht="19.95" customHeight="1" spans="1:18">
      <c r="A6" s="53" t="s">
        <v>24</v>
      </c>
      <c r="B6" s="15" t="s">
        <v>25</v>
      </c>
      <c r="C6" s="16" t="s">
        <v>26</v>
      </c>
      <c r="D6" s="17" t="s">
        <v>27</v>
      </c>
      <c r="E6" s="16"/>
      <c r="F6" s="18">
        <v>2</v>
      </c>
      <c r="G6" s="18">
        <v>1</v>
      </c>
      <c r="H6" s="19">
        <v>0</v>
      </c>
      <c r="I6" s="19"/>
      <c r="J6" s="30">
        <f t="shared" ref="J6:J69" si="0">F6+G6-H6-I6</f>
        <v>3</v>
      </c>
      <c r="K6" s="31"/>
      <c r="L6" s="32"/>
      <c r="M6" s="33"/>
      <c r="N6" s="34">
        <f t="shared" ref="N6:N14" si="1">J6*M6/10000</f>
        <v>0</v>
      </c>
      <c r="O6" s="33"/>
      <c r="P6" s="14" t="s">
        <v>28</v>
      </c>
      <c r="Q6" s="38" t="s">
        <v>29</v>
      </c>
      <c r="R6" s="10"/>
    </row>
    <row r="7" ht="19.95" customHeight="1" spans="1:18">
      <c r="A7" s="54" t="s">
        <v>30</v>
      </c>
      <c r="B7" s="15" t="s">
        <v>31</v>
      </c>
      <c r="C7" s="17" t="s">
        <v>32</v>
      </c>
      <c r="D7" s="17" t="s">
        <v>33</v>
      </c>
      <c r="E7" s="16"/>
      <c r="F7" s="18">
        <v>2</v>
      </c>
      <c r="G7" s="18">
        <v>1</v>
      </c>
      <c r="H7" s="19">
        <v>0</v>
      </c>
      <c r="I7" s="19"/>
      <c r="J7" s="30">
        <f t="shared" si="0"/>
        <v>3</v>
      </c>
      <c r="K7" s="19"/>
      <c r="L7" s="35"/>
      <c r="M7" s="33"/>
      <c r="N7" s="34">
        <f t="shared" si="1"/>
        <v>0</v>
      </c>
      <c r="O7" s="33"/>
      <c r="P7" s="14" t="s">
        <v>28</v>
      </c>
      <c r="Q7" s="39" t="s">
        <v>34</v>
      </c>
      <c r="R7" s="10"/>
    </row>
    <row r="8" ht="19.95" customHeight="1" spans="1:18">
      <c r="A8" s="54" t="s">
        <v>35</v>
      </c>
      <c r="B8" s="15" t="s">
        <v>36</v>
      </c>
      <c r="C8" s="16" t="s">
        <v>37</v>
      </c>
      <c r="D8" s="17" t="s">
        <v>27</v>
      </c>
      <c r="E8" s="16"/>
      <c r="F8" s="18">
        <v>6</v>
      </c>
      <c r="G8" s="18">
        <v>4</v>
      </c>
      <c r="H8" s="19">
        <v>0</v>
      </c>
      <c r="I8" s="19"/>
      <c r="J8" s="30">
        <f t="shared" si="0"/>
        <v>10</v>
      </c>
      <c r="K8" s="19"/>
      <c r="L8" s="35"/>
      <c r="M8" s="33"/>
      <c r="N8" s="34">
        <f t="shared" si="1"/>
        <v>0</v>
      </c>
      <c r="O8" s="33"/>
      <c r="P8" s="14" t="s">
        <v>28</v>
      </c>
      <c r="Q8" s="40" t="s">
        <v>38</v>
      </c>
      <c r="R8" s="10"/>
    </row>
    <row r="9" ht="19.95" customHeight="1" spans="1:18">
      <c r="A9" s="54" t="s">
        <v>39</v>
      </c>
      <c r="B9" s="15" t="s">
        <v>40</v>
      </c>
      <c r="C9" s="20" t="s">
        <v>41</v>
      </c>
      <c r="D9" s="17" t="s">
        <v>27</v>
      </c>
      <c r="E9" s="16"/>
      <c r="F9" s="18">
        <v>1</v>
      </c>
      <c r="G9" s="18">
        <v>1</v>
      </c>
      <c r="H9" s="19">
        <v>0</v>
      </c>
      <c r="I9" s="19"/>
      <c r="J9" s="30">
        <f t="shared" si="0"/>
        <v>2</v>
      </c>
      <c r="K9" s="19"/>
      <c r="L9" s="35"/>
      <c r="M9" s="33"/>
      <c r="N9" s="34">
        <f t="shared" si="1"/>
        <v>0</v>
      </c>
      <c r="O9" s="33"/>
      <c r="P9" s="14" t="s">
        <v>28</v>
      </c>
      <c r="Q9" s="39" t="s">
        <v>42</v>
      </c>
      <c r="R9" s="10"/>
    </row>
    <row r="10" ht="19.95" customHeight="1" spans="1:18">
      <c r="A10" s="54" t="s">
        <v>43</v>
      </c>
      <c r="B10" s="15" t="s">
        <v>44</v>
      </c>
      <c r="C10" s="17"/>
      <c r="D10" s="17" t="s">
        <v>27</v>
      </c>
      <c r="E10" s="16"/>
      <c r="F10" s="18">
        <v>100</v>
      </c>
      <c r="G10" s="18">
        <v>0</v>
      </c>
      <c r="H10" s="19">
        <v>0</v>
      </c>
      <c r="I10" s="19"/>
      <c r="J10" s="30">
        <f t="shared" si="0"/>
        <v>100</v>
      </c>
      <c r="K10" s="19"/>
      <c r="L10" s="35"/>
      <c r="M10" s="33"/>
      <c r="N10" s="34">
        <f t="shared" si="1"/>
        <v>0</v>
      </c>
      <c r="O10" s="33"/>
      <c r="P10" s="14" t="s">
        <v>28</v>
      </c>
      <c r="Q10" s="39" t="s">
        <v>45</v>
      </c>
      <c r="R10" s="10"/>
    </row>
    <row r="11" ht="19.95" customHeight="1" spans="1:18">
      <c r="A11" s="54" t="s">
        <v>46</v>
      </c>
      <c r="B11" s="15" t="s">
        <v>47</v>
      </c>
      <c r="C11" s="16" t="s">
        <v>48</v>
      </c>
      <c r="D11" s="17" t="s">
        <v>33</v>
      </c>
      <c r="E11" s="16"/>
      <c r="F11" s="18">
        <v>2</v>
      </c>
      <c r="G11" s="18">
        <v>1</v>
      </c>
      <c r="H11" s="19">
        <v>0</v>
      </c>
      <c r="I11" s="19"/>
      <c r="J11" s="30">
        <f t="shared" si="0"/>
        <v>3</v>
      </c>
      <c r="K11" s="19"/>
      <c r="L11" s="35"/>
      <c r="M11" s="33"/>
      <c r="N11" s="34">
        <f t="shared" si="1"/>
        <v>0</v>
      </c>
      <c r="O11" s="33"/>
      <c r="P11" s="14" t="s">
        <v>28</v>
      </c>
      <c r="Q11" s="39" t="s">
        <v>49</v>
      </c>
      <c r="R11" s="10"/>
    </row>
    <row r="12" ht="19.95" customHeight="1" spans="1:18">
      <c r="A12" s="54" t="s">
        <v>50</v>
      </c>
      <c r="B12" s="15" t="s">
        <v>51</v>
      </c>
      <c r="C12" s="16" t="s">
        <v>52</v>
      </c>
      <c r="D12" s="17" t="s">
        <v>27</v>
      </c>
      <c r="E12" s="16"/>
      <c r="F12" s="18">
        <v>1</v>
      </c>
      <c r="G12" s="18">
        <v>0</v>
      </c>
      <c r="H12" s="19">
        <v>0</v>
      </c>
      <c r="I12" s="19"/>
      <c r="J12" s="30">
        <f t="shared" si="0"/>
        <v>1</v>
      </c>
      <c r="K12" s="19"/>
      <c r="L12" s="35"/>
      <c r="M12" s="33"/>
      <c r="N12" s="34">
        <f t="shared" si="1"/>
        <v>0</v>
      </c>
      <c r="O12" s="33"/>
      <c r="P12" s="14" t="s">
        <v>28</v>
      </c>
      <c r="Q12" s="39" t="s">
        <v>53</v>
      </c>
      <c r="R12" s="10"/>
    </row>
    <row r="13" ht="19.95" customHeight="1" spans="1:18">
      <c r="A13" s="54" t="s">
        <v>54</v>
      </c>
      <c r="B13" s="21" t="s">
        <v>55</v>
      </c>
      <c r="C13" s="16" t="s">
        <v>56</v>
      </c>
      <c r="D13" s="17" t="s">
        <v>57</v>
      </c>
      <c r="E13" s="16"/>
      <c r="F13" s="18">
        <v>60</v>
      </c>
      <c r="G13" s="18">
        <v>20</v>
      </c>
      <c r="H13" s="19">
        <v>0</v>
      </c>
      <c r="I13" s="19"/>
      <c r="J13" s="30">
        <f t="shared" si="0"/>
        <v>80</v>
      </c>
      <c r="K13" s="19"/>
      <c r="L13" s="35"/>
      <c r="M13" s="33"/>
      <c r="N13" s="34">
        <f t="shared" si="1"/>
        <v>0</v>
      </c>
      <c r="O13" s="33"/>
      <c r="P13" s="14" t="s">
        <v>28</v>
      </c>
      <c r="Q13" s="41"/>
      <c r="R13" s="10"/>
    </row>
    <row r="14" ht="19.95" customHeight="1" spans="1:18">
      <c r="A14" s="54" t="s">
        <v>58</v>
      </c>
      <c r="B14" s="15" t="s">
        <v>59</v>
      </c>
      <c r="C14" s="16" t="s">
        <v>60</v>
      </c>
      <c r="D14" s="17" t="s">
        <v>27</v>
      </c>
      <c r="E14" s="16"/>
      <c r="F14" s="18">
        <v>1</v>
      </c>
      <c r="G14" s="18">
        <v>0</v>
      </c>
      <c r="H14" s="19">
        <v>0</v>
      </c>
      <c r="I14" s="19"/>
      <c r="J14" s="30">
        <f t="shared" si="0"/>
        <v>1</v>
      </c>
      <c r="K14" s="19"/>
      <c r="L14" s="35"/>
      <c r="M14" s="33"/>
      <c r="N14" s="34">
        <f t="shared" si="1"/>
        <v>0</v>
      </c>
      <c r="O14" s="33"/>
      <c r="P14" s="14" t="s">
        <v>28</v>
      </c>
      <c r="Q14" s="39" t="s">
        <v>61</v>
      </c>
      <c r="R14" s="10"/>
    </row>
    <row r="15" ht="19.95" customHeight="1" spans="1:18">
      <c r="A15" s="54" t="s">
        <v>62</v>
      </c>
      <c r="B15" s="15" t="s">
        <v>63</v>
      </c>
      <c r="C15" s="16" t="s">
        <v>60</v>
      </c>
      <c r="D15" s="17" t="s">
        <v>27</v>
      </c>
      <c r="E15" s="16"/>
      <c r="F15" s="18">
        <v>1</v>
      </c>
      <c r="G15" s="18">
        <v>0</v>
      </c>
      <c r="H15" s="19">
        <v>0</v>
      </c>
      <c r="I15" s="19"/>
      <c r="J15" s="30">
        <f t="shared" si="0"/>
        <v>1</v>
      </c>
      <c r="K15" s="19"/>
      <c r="L15" s="35"/>
      <c r="M15" s="33"/>
      <c r="N15" s="34">
        <v>0</v>
      </c>
      <c r="O15" s="33"/>
      <c r="P15" s="14" t="s">
        <v>28</v>
      </c>
      <c r="Q15" s="39" t="s">
        <v>64</v>
      </c>
      <c r="R15" s="10"/>
    </row>
    <row r="16" ht="19.95" customHeight="1" spans="1:18">
      <c r="A16" s="54" t="s">
        <v>65</v>
      </c>
      <c r="B16" s="15" t="s">
        <v>66</v>
      </c>
      <c r="C16" s="16"/>
      <c r="D16" s="17" t="s">
        <v>27</v>
      </c>
      <c r="E16" s="16"/>
      <c r="F16" s="18">
        <v>2</v>
      </c>
      <c r="G16" s="18">
        <v>0</v>
      </c>
      <c r="H16" s="19">
        <v>0</v>
      </c>
      <c r="I16" s="19"/>
      <c r="J16" s="30">
        <f t="shared" si="0"/>
        <v>2</v>
      </c>
      <c r="K16" s="19"/>
      <c r="L16" s="35"/>
      <c r="M16" s="33"/>
      <c r="N16" s="34">
        <f t="shared" ref="N16:N28" si="2">J16*M16/10000</f>
        <v>0</v>
      </c>
      <c r="O16" s="33"/>
      <c r="P16" s="14" t="s">
        <v>28</v>
      </c>
      <c r="Q16" s="39" t="s">
        <v>67</v>
      </c>
      <c r="R16" s="10"/>
    </row>
    <row r="17" ht="19.95" customHeight="1" spans="1:18">
      <c r="A17" s="54" t="s">
        <v>68</v>
      </c>
      <c r="B17" s="21" t="s">
        <v>69</v>
      </c>
      <c r="C17" s="16" t="s">
        <v>70</v>
      </c>
      <c r="D17" s="17" t="s">
        <v>71</v>
      </c>
      <c r="E17" s="16"/>
      <c r="F17" s="18">
        <v>15</v>
      </c>
      <c r="G17" s="18">
        <v>5</v>
      </c>
      <c r="H17" s="19">
        <v>0</v>
      </c>
      <c r="I17" s="19"/>
      <c r="J17" s="30">
        <f t="shared" si="0"/>
        <v>20</v>
      </c>
      <c r="K17" s="19"/>
      <c r="L17" s="35"/>
      <c r="M17" s="33"/>
      <c r="N17" s="34">
        <f t="shared" si="2"/>
        <v>0</v>
      </c>
      <c r="O17" s="33"/>
      <c r="P17" s="14" t="s">
        <v>28</v>
      </c>
      <c r="Q17" s="41" t="s">
        <v>38</v>
      </c>
      <c r="R17" s="10"/>
    </row>
    <row r="18" ht="19.95" customHeight="1" spans="1:18">
      <c r="A18" s="54" t="s">
        <v>72</v>
      </c>
      <c r="B18" s="21" t="s">
        <v>69</v>
      </c>
      <c r="C18" s="16" t="s">
        <v>73</v>
      </c>
      <c r="D18" s="17" t="s">
        <v>71</v>
      </c>
      <c r="E18" s="16"/>
      <c r="F18" s="18">
        <v>5</v>
      </c>
      <c r="G18" s="18">
        <v>5</v>
      </c>
      <c r="H18" s="19">
        <v>0</v>
      </c>
      <c r="I18" s="19"/>
      <c r="J18" s="30">
        <f t="shared" si="0"/>
        <v>10</v>
      </c>
      <c r="K18" s="19"/>
      <c r="L18" s="35"/>
      <c r="M18" s="33"/>
      <c r="N18" s="34">
        <f t="shared" si="2"/>
        <v>0</v>
      </c>
      <c r="O18" s="33"/>
      <c r="P18" s="14" t="s">
        <v>28</v>
      </c>
      <c r="Q18" s="41" t="s">
        <v>74</v>
      </c>
      <c r="R18" s="10"/>
    </row>
    <row r="19" ht="19.95" customHeight="1" spans="1:18">
      <c r="A19" s="54" t="s">
        <v>75</v>
      </c>
      <c r="B19" s="21" t="s">
        <v>69</v>
      </c>
      <c r="C19" s="16" t="s">
        <v>76</v>
      </c>
      <c r="D19" s="17" t="s">
        <v>71</v>
      </c>
      <c r="E19" s="16"/>
      <c r="F19" s="18">
        <v>5</v>
      </c>
      <c r="G19" s="18">
        <v>5</v>
      </c>
      <c r="H19" s="19">
        <v>0</v>
      </c>
      <c r="I19" s="19"/>
      <c r="J19" s="30">
        <f t="shared" si="0"/>
        <v>10</v>
      </c>
      <c r="K19" s="19"/>
      <c r="L19" s="35"/>
      <c r="M19" s="33"/>
      <c r="N19" s="34">
        <f t="shared" si="2"/>
        <v>0</v>
      </c>
      <c r="O19" s="33"/>
      <c r="P19" s="14" t="s">
        <v>28</v>
      </c>
      <c r="Q19" s="41" t="s">
        <v>77</v>
      </c>
      <c r="R19" s="10"/>
    </row>
    <row r="20" ht="19.95" customHeight="1" spans="1:18">
      <c r="A20" s="54" t="s">
        <v>78</v>
      </c>
      <c r="B20" s="21" t="s">
        <v>69</v>
      </c>
      <c r="C20" s="16" t="s">
        <v>79</v>
      </c>
      <c r="D20" s="17" t="s">
        <v>71</v>
      </c>
      <c r="E20" s="16"/>
      <c r="F20" s="18">
        <v>5</v>
      </c>
      <c r="G20" s="18">
        <v>5</v>
      </c>
      <c r="H20" s="19">
        <v>0</v>
      </c>
      <c r="I20" s="19"/>
      <c r="J20" s="30">
        <f t="shared" si="0"/>
        <v>10</v>
      </c>
      <c r="K20" s="19"/>
      <c r="L20" s="35"/>
      <c r="M20" s="33"/>
      <c r="N20" s="34">
        <f t="shared" si="2"/>
        <v>0</v>
      </c>
      <c r="O20" s="33"/>
      <c r="P20" s="14" t="s">
        <v>28</v>
      </c>
      <c r="Q20" s="41" t="s">
        <v>80</v>
      </c>
      <c r="R20" s="10"/>
    </row>
    <row r="21" ht="19.95" customHeight="1" spans="1:18">
      <c r="A21" s="54" t="s">
        <v>81</v>
      </c>
      <c r="B21" s="21" t="s">
        <v>82</v>
      </c>
      <c r="C21" s="16" t="s">
        <v>83</v>
      </c>
      <c r="D21" s="17" t="s">
        <v>71</v>
      </c>
      <c r="E21" s="16"/>
      <c r="F21" s="18">
        <v>15</v>
      </c>
      <c r="G21" s="18">
        <v>5</v>
      </c>
      <c r="H21" s="19">
        <v>0</v>
      </c>
      <c r="I21" s="19"/>
      <c r="J21" s="30">
        <f t="shared" si="0"/>
        <v>20</v>
      </c>
      <c r="K21" s="19"/>
      <c r="L21" s="35"/>
      <c r="M21" s="33"/>
      <c r="N21" s="34">
        <f t="shared" si="2"/>
        <v>0</v>
      </c>
      <c r="O21" s="33"/>
      <c r="P21" s="14" t="s">
        <v>28</v>
      </c>
      <c r="Q21" s="41" t="s">
        <v>84</v>
      </c>
      <c r="R21" s="10"/>
    </row>
    <row r="22" ht="19.95" customHeight="1" spans="1:18">
      <c r="A22" s="54" t="s">
        <v>85</v>
      </c>
      <c r="B22" s="21" t="s">
        <v>86</v>
      </c>
      <c r="C22" s="16" t="s">
        <v>87</v>
      </c>
      <c r="D22" s="17" t="s">
        <v>27</v>
      </c>
      <c r="E22" s="16"/>
      <c r="F22" s="18">
        <v>1</v>
      </c>
      <c r="G22" s="18">
        <v>1</v>
      </c>
      <c r="H22" s="19">
        <v>0</v>
      </c>
      <c r="I22" s="19"/>
      <c r="J22" s="30">
        <f t="shared" si="0"/>
        <v>2</v>
      </c>
      <c r="K22" s="19"/>
      <c r="L22" s="35"/>
      <c r="M22" s="33"/>
      <c r="N22" s="34">
        <f t="shared" si="2"/>
        <v>0</v>
      </c>
      <c r="O22" s="33"/>
      <c r="P22" s="14" t="s">
        <v>28</v>
      </c>
      <c r="Q22" s="41" t="s">
        <v>74</v>
      </c>
      <c r="R22" s="10"/>
    </row>
    <row r="23" ht="19.95" customHeight="1" spans="1:18">
      <c r="A23" s="54" t="s">
        <v>88</v>
      </c>
      <c r="B23" s="21" t="s">
        <v>89</v>
      </c>
      <c r="C23" s="16" t="s">
        <v>90</v>
      </c>
      <c r="D23" s="17" t="s">
        <v>91</v>
      </c>
      <c r="E23" s="16"/>
      <c r="F23" s="18">
        <v>4</v>
      </c>
      <c r="G23" s="18">
        <v>0</v>
      </c>
      <c r="H23" s="19">
        <v>0</v>
      </c>
      <c r="I23" s="19"/>
      <c r="J23" s="30">
        <f t="shared" si="0"/>
        <v>4</v>
      </c>
      <c r="K23" s="19"/>
      <c r="L23" s="35"/>
      <c r="M23" s="33"/>
      <c r="N23" s="34">
        <f t="shared" si="2"/>
        <v>0</v>
      </c>
      <c r="O23" s="33"/>
      <c r="P23" s="14" t="s">
        <v>28</v>
      </c>
      <c r="Q23" s="41" t="s">
        <v>74</v>
      </c>
      <c r="R23" s="10"/>
    </row>
    <row r="24" ht="19.95" customHeight="1" spans="1:18">
      <c r="A24" s="54" t="s">
        <v>92</v>
      </c>
      <c r="B24" s="21" t="s">
        <v>93</v>
      </c>
      <c r="C24" s="16" t="s">
        <v>90</v>
      </c>
      <c r="D24" s="17" t="s">
        <v>91</v>
      </c>
      <c r="E24" s="16"/>
      <c r="F24" s="18">
        <v>4</v>
      </c>
      <c r="G24" s="18">
        <v>0</v>
      </c>
      <c r="H24" s="19">
        <v>0</v>
      </c>
      <c r="I24" s="19"/>
      <c r="J24" s="30">
        <f t="shared" si="0"/>
        <v>4</v>
      </c>
      <c r="K24" s="19"/>
      <c r="L24" s="35"/>
      <c r="M24" s="33"/>
      <c r="N24" s="34">
        <f t="shared" si="2"/>
        <v>0</v>
      </c>
      <c r="O24" s="33"/>
      <c r="P24" s="14" t="s">
        <v>28</v>
      </c>
      <c r="Q24" s="41" t="s">
        <v>74</v>
      </c>
      <c r="R24" s="10"/>
    </row>
    <row r="25" ht="19.95" customHeight="1" spans="1:18">
      <c r="A25" s="54" t="s">
        <v>94</v>
      </c>
      <c r="B25" s="21" t="s">
        <v>95</v>
      </c>
      <c r="C25" s="16" t="s">
        <v>96</v>
      </c>
      <c r="D25" s="17" t="s">
        <v>27</v>
      </c>
      <c r="E25" s="16"/>
      <c r="F25" s="18">
        <v>8</v>
      </c>
      <c r="G25" s="18">
        <v>2</v>
      </c>
      <c r="H25" s="19">
        <v>0</v>
      </c>
      <c r="I25" s="19"/>
      <c r="J25" s="30">
        <f t="shared" si="0"/>
        <v>10</v>
      </c>
      <c r="K25" s="19"/>
      <c r="L25" s="35"/>
      <c r="M25" s="33"/>
      <c r="N25" s="34">
        <f t="shared" si="2"/>
        <v>0</v>
      </c>
      <c r="O25" s="33"/>
      <c r="P25" s="14" t="s">
        <v>28</v>
      </c>
      <c r="Q25" s="41" t="s">
        <v>97</v>
      </c>
      <c r="R25" s="10"/>
    </row>
    <row r="26" ht="19.95" customHeight="1" spans="1:18">
      <c r="A26" s="54" t="s">
        <v>98</v>
      </c>
      <c r="B26" s="21" t="s">
        <v>99</v>
      </c>
      <c r="C26" s="16" t="s">
        <v>100</v>
      </c>
      <c r="D26" s="17" t="s">
        <v>27</v>
      </c>
      <c r="E26" s="16"/>
      <c r="F26" s="18">
        <v>4</v>
      </c>
      <c r="G26" s="18">
        <v>2</v>
      </c>
      <c r="H26" s="19">
        <v>0</v>
      </c>
      <c r="I26" s="19"/>
      <c r="J26" s="30">
        <f t="shared" si="0"/>
        <v>6</v>
      </c>
      <c r="K26" s="19"/>
      <c r="L26" s="35"/>
      <c r="M26" s="33"/>
      <c r="N26" s="34">
        <f t="shared" si="2"/>
        <v>0</v>
      </c>
      <c r="O26" s="33"/>
      <c r="P26" s="14" t="s">
        <v>28</v>
      </c>
      <c r="Q26" s="41" t="s">
        <v>97</v>
      </c>
      <c r="R26" s="10"/>
    </row>
    <row r="27" ht="19.95" customHeight="1" spans="1:18">
      <c r="A27" s="54" t="s">
        <v>101</v>
      </c>
      <c r="B27" s="21" t="s">
        <v>102</v>
      </c>
      <c r="C27" s="16" t="s">
        <v>103</v>
      </c>
      <c r="D27" s="17" t="s">
        <v>27</v>
      </c>
      <c r="E27" s="16"/>
      <c r="F27" s="18">
        <v>48</v>
      </c>
      <c r="G27" s="18">
        <v>20</v>
      </c>
      <c r="H27" s="19">
        <v>8</v>
      </c>
      <c r="I27" s="19"/>
      <c r="J27" s="30">
        <f t="shared" si="0"/>
        <v>60</v>
      </c>
      <c r="K27" s="19"/>
      <c r="L27" s="35"/>
      <c r="M27" s="33"/>
      <c r="N27" s="34">
        <f t="shared" si="2"/>
        <v>0</v>
      </c>
      <c r="O27" s="33"/>
      <c r="P27" s="14" t="s">
        <v>28</v>
      </c>
      <c r="Q27" s="39" t="s">
        <v>104</v>
      </c>
      <c r="R27" s="10"/>
    </row>
    <row r="28" ht="19.95" customHeight="1" spans="1:18">
      <c r="A28" s="54" t="s">
        <v>105</v>
      </c>
      <c r="B28" s="21" t="s">
        <v>106</v>
      </c>
      <c r="C28" s="16" t="s">
        <v>107</v>
      </c>
      <c r="D28" s="17" t="s">
        <v>27</v>
      </c>
      <c r="E28" s="16"/>
      <c r="F28" s="18">
        <v>60</v>
      </c>
      <c r="G28" s="18">
        <v>20</v>
      </c>
      <c r="H28" s="19">
        <v>0</v>
      </c>
      <c r="I28" s="19"/>
      <c r="J28" s="30">
        <f t="shared" si="0"/>
        <v>80</v>
      </c>
      <c r="K28" s="19"/>
      <c r="L28" s="35"/>
      <c r="M28" s="33"/>
      <c r="N28" s="34">
        <f t="shared" si="2"/>
        <v>0</v>
      </c>
      <c r="O28" s="33"/>
      <c r="P28" s="14" t="s">
        <v>28</v>
      </c>
      <c r="Q28" s="39" t="s">
        <v>104</v>
      </c>
      <c r="R28" s="10"/>
    </row>
    <row r="29" ht="19.95" customHeight="1" spans="1:18">
      <c r="A29" s="54" t="s">
        <v>108</v>
      </c>
      <c r="B29" s="21" t="s">
        <v>109</v>
      </c>
      <c r="C29" s="16" t="s">
        <v>110</v>
      </c>
      <c r="D29" s="17" t="s">
        <v>27</v>
      </c>
      <c r="E29" s="16"/>
      <c r="F29" s="18">
        <v>14</v>
      </c>
      <c r="G29" s="18">
        <v>10</v>
      </c>
      <c r="H29" s="19">
        <v>0</v>
      </c>
      <c r="I29" s="19"/>
      <c r="J29" s="30">
        <f t="shared" si="0"/>
        <v>24</v>
      </c>
      <c r="K29" s="19"/>
      <c r="L29" s="35"/>
      <c r="M29" s="33"/>
      <c r="N29" s="34">
        <v>0</v>
      </c>
      <c r="O29" s="33"/>
      <c r="P29" s="14" t="s">
        <v>28</v>
      </c>
      <c r="Q29" s="39" t="s">
        <v>104</v>
      </c>
      <c r="R29" s="10"/>
    </row>
    <row r="30" ht="19.95" customHeight="1" spans="1:18">
      <c r="A30" s="54" t="s">
        <v>111</v>
      </c>
      <c r="B30" s="21" t="s">
        <v>112</v>
      </c>
      <c r="C30" s="16" t="s">
        <v>113</v>
      </c>
      <c r="D30" s="17" t="s">
        <v>27</v>
      </c>
      <c r="E30" s="16"/>
      <c r="F30" s="18">
        <v>2</v>
      </c>
      <c r="G30" s="18">
        <v>2</v>
      </c>
      <c r="H30" s="19">
        <v>0</v>
      </c>
      <c r="I30" s="19"/>
      <c r="J30" s="30">
        <f t="shared" si="0"/>
        <v>4</v>
      </c>
      <c r="K30" s="19"/>
      <c r="L30" s="35"/>
      <c r="M30" s="33"/>
      <c r="N30" s="34">
        <f t="shared" ref="N30:N93" si="3">J30*M30/10000</f>
        <v>0</v>
      </c>
      <c r="O30" s="33"/>
      <c r="P30" s="14" t="s">
        <v>28</v>
      </c>
      <c r="Q30" s="39" t="s">
        <v>104</v>
      </c>
      <c r="R30" s="10"/>
    </row>
    <row r="31" ht="19.95" customHeight="1" spans="1:18">
      <c r="A31" s="54" t="s">
        <v>114</v>
      </c>
      <c r="B31" s="21" t="s">
        <v>115</v>
      </c>
      <c r="C31" s="16" t="s">
        <v>116</v>
      </c>
      <c r="D31" s="17" t="s">
        <v>27</v>
      </c>
      <c r="E31" s="16"/>
      <c r="F31" s="18">
        <v>2</v>
      </c>
      <c r="G31" s="18">
        <v>2</v>
      </c>
      <c r="H31" s="19">
        <v>0</v>
      </c>
      <c r="I31" s="19"/>
      <c r="J31" s="30">
        <f t="shared" si="0"/>
        <v>4</v>
      </c>
      <c r="K31" s="19"/>
      <c r="L31" s="35"/>
      <c r="M31" s="33"/>
      <c r="N31" s="34">
        <f t="shared" si="3"/>
        <v>0</v>
      </c>
      <c r="O31" s="33"/>
      <c r="P31" s="14" t="s">
        <v>28</v>
      </c>
      <c r="Q31" s="39" t="s">
        <v>104</v>
      </c>
      <c r="R31" s="10"/>
    </row>
    <row r="32" ht="19.95" customHeight="1" spans="1:18">
      <c r="A32" s="54" t="s">
        <v>117</v>
      </c>
      <c r="B32" s="21" t="s">
        <v>118</v>
      </c>
      <c r="C32" s="16" t="s">
        <v>119</v>
      </c>
      <c r="D32" s="17" t="s">
        <v>27</v>
      </c>
      <c r="E32" s="16"/>
      <c r="F32" s="18">
        <v>6</v>
      </c>
      <c r="G32" s="18">
        <v>6</v>
      </c>
      <c r="H32" s="19">
        <v>0</v>
      </c>
      <c r="I32" s="19"/>
      <c r="J32" s="30">
        <f t="shared" si="0"/>
        <v>12</v>
      </c>
      <c r="K32" s="19"/>
      <c r="L32" s="35"/>
      <c r="M32" s="33"/>
      <c r="N32" s="34">
        <f t="shared" si="3"/>
        <v>0</v>
      </c>
      <c r="O32" s="33"/>
      <c r="P32" s="14" t="s">
        <v>28</v>
      </c>
      <c r="Q32" s="41" t="s">
        <v>120</v>
      </c>
      <c r="R32" s="10"/>
    </row>
    <row r="33" ht="19.95" customHeight="1" spans="1:18">
      <c r="A33" s="54" t="s">
        <v>121</v>
      </c>
      <c r="B33" s="21" t="s">
        <v>122</v>
      </c>
      <c r="C33" s="16" t="s">
        <v>123</v>
      </c>
      <c r="D33" s="17" t="s">
        <v>27</v>
      </c>
      <c r="E33" s="16"/>
      <c r="F33" s="18">
        <v>3</v>
      </c>
      <c r="G33" s="18">
        <v>1</v>
      </c>
      <c r="H33" s="19">
        <v>0</v>
      </c>
      <c r="I33" s="19"/>
      <c r="J33" s="30">
        <f t="shared" si="0"/>
        <v>4</v>
      </c>
      <c r="K33" s="19"/>
      <c r="L33" s="35"/>
      <c r="M33" s="33"/>
      <c r="N33" s="34">
        <f t="shared" si="3"/>
        <v>0</v>
      </c>
      <c r="O33" s="33"/>
      <c r="P33" s="14" t="s">
        <v>28</v>
      </c>
      <c r="Q33" s="41" t="s">
        <v>120</v>
      </c>
      <c r="R33" s="10"/>
    </row>
    <row r="34" ht="19.95" customHeight="1" spans="1:18">
      <c r="A34" s="54" t="s">
        <v>124</v>
      </c>
      <c r="B34" s="21" t="s">
        <v>125</v>
      </c>
      <c r="C34" s="16" t="s">
        <v>126</v>
      </c>
      <c r="D34" s="17" t="s">
        <v>27</v>
      </c>
      <c r="E34" s="16"/>
      <c r="F34" s="18">
        <v>3</v>
      </c>
      <c r="G34" s="18">
        <v>1</v>
      </c>
      <c r="H34" s="19">
        <v>0</v>
      </c>
      <c r="I34" s="19"/>
      <c r="J34" s="30">
        <f t="shared" si="0"/>
        <v>4</v>
      </c>
      <c r="K34" s="19"/>
      <c r="L34" s="35"/>
      <c r="M34" s="33"/>
      <c r="N34" s="34">
        <f t="shared" si="3"/>
        <v>0</v>
      </c>
      <c r="O34" s="33"/>
      <c r="P34" s="14" t="s">
        <v>28</v>
      </c>
      <c r="Q34" s="41" t="s">
        <v>120</v>
      </c>
      <c r="R34" s="10"/>
    </row>
    <row r="35" ht="19.95" customHeight="1" spans="1:18">
      <c r="A35" s="54" t="s">
        <v>127</v>
      </c>
      <c r="B35" s="22" t="s">
        <v>128</v>
      </c>
      <c r="C35" s="16" t="s">
        <v>129</v>
      </c>
      <c r="D35" s="17" t="s">
        <v>27</v>
      </c>
      <c r="E35" s="16"/>
      <c r="F35" s="18">
        <v>3</v>
      </c>
      <c r="G35" s="18">
        <v>1</v>
      </c>
      <c r="H35" s="19">
        <v>0</v>
      </c>
      <c r="I35" s="19"/>
      <c r="J35" s="30">
        <f t="shared" si="0"/>
        <v>4</v>
      </c>
      <c r="K35" s="19"/>
      <c r="L35" s="35"/>
      <c r="M35" s="33"/>
      <c r="N35" s="34">
        <f t="shared" si="3"/>
        <v>0</v>
      </c>
      <c r="O35" s="33"/>
      <c r="P35" s="14" t="s">
        <v>28</v>
      </c>
      <c r="Q35" s="41" t="s">
        <v>120</v>
      </c>
      <c r="R35" s="10"/>
    </row>
    <row r="36" ht="19.95" customHeight="1" spans="1:18">
      <c r="A36" s="54" t="s">
        <v>130</v>
      </c>
      <c r="B36" s="22" t="s">
        <v>131</v>
      </c>
      <c r="C36" s="16" t="s">
        <v>132</v>
      </c>
      <c r="D36" s="17" t="s">
        <v>27</v>
      </c>
      <c r="E36" s="16"/>
      <c r="F36" s="18">
        <v>3</v>
      </c>
      <c r="G36" s="18">
        <v>1</v>
      </c>
      <c r="H36" s="19">
        <v>0</v>
      </c>
      <c r="I36" s="19"/>
      <c r="J36" s="30">
        <f t="shared" si="0"/>
        <v>4</v>
      </c>
      <c r="K36" s="19"/>
      <c r="L36" s="35"/>
      <c r="M36" s="33"/>
      <c r="N36" s="34">
        <f t="shared" si="3"/>
        <v>0</v>
      </c>
      <c r="O36" s="33"/>
      <c r="P36" s="14" t="s">
        <v>28</v>
      </c>
      <c r="Q36" s="41" t="s">
        <v>120</v>
      </c>
      <c r="R36" s="10"/>
    </row>
    <row r="37" ht="19.95" customHeight="1" spans="1:18">
      <c r="A37" s="54" t="s">
        <v>133</v>
      </c>
      <c r="B37" s="22" t="s">
        <v>134</v>
      </c>
      <c r="C37" s="16" t="s">
        <v>135</v>
      </c>
      <c r="D37" s="17" t="s">
        <v>27</v>
      </c>
      <c r="E37" s="16"/>
      <c r="F37" s="18">
        <v>3</v>
      </c>
      <c r="G37" s="18">
        <v>2</v>
      </c>
      <c r="H37" s="19">
        <v>0</v>
      </c>
      <c r="I37" s="19"/>
      <c r="J37" s="30">
        <f t="shared" si="0"/>
        <v>5</v>
      </c>
      <c r="K37" s="19"/>
      <c r="L37" s="35"/>
      <c r="M37" s="33"/>
      <c r="N37" s="34">
        <f t="shared" si="3"/>
        <v>0</v>
      </c>
      <c r="O37" s="33"/>
      <c r="P37" s="14" t="s">
        <v>28</v>
      </c>
      <c r="Q37" s="41" t="s">
        <v>120</v>
      </c>
      <c r="R37" s="10"/>
    </row>
    <row r="38" ht="19.95" customHeight="1" spans="1:18">
      <c r="A38" s="54" t="s">
        <v>136</v>
      </c>
      <c r="B38" s="22" t="s">
        <v>137</v>
      </c>
      <c r="C38" s="16" t="s">
        <v>138</v>
      </c>
      <c r="D38" s="17" t="s">
        <v>27</v>
      </c>
      <c r="E38" s="16"/>
      <c r="F38" s="18">
        <v>3</v>
      </c>
      <c r="G38" s="18">
        <v>2</v>
      </c>
      <c r="H38" s="19">
        <v>0</v>
      </c>
      <c r="I38" s="19"/>
      <c r="J38" s="30">
        <f t="shared" si="0"/>
        <v>5</v>
      </c>
      <c r="K38" s="19"/>
      <c r="L38" s="35"/>
      <c r="M38" s="33"/>
      <c r="N38" s="34">
        <f t="shared" si="3"/>
        <v>0</v>
      </c>
      <c r="O38" s="33"/>
      <c r="P38" s="14" t="s">
        <v>28</v>
      </c>
      <c r="Q38" s="41" t="s">
        <v>120</v>
      </c>
      <c r="R38" s="10"/>
    </row>
    <row r="39" ht="19.95" customHeight="1" spans="1:18">
      <c r="A39" s="54" t="s">
        <v>139</v>
      </c>
      <c r="B39" s="22" t="s">
        <v>140</v>
      </c>
      <c r="C39" s="16" t="s">
        <v>141</v>
      </c>
      <c r="D39" s="17" t="s">
        <v>27</v>
      </c>
      <c r="E39" s="16"/>
      <c r="F39" s="18">
        <v>1</v>
      </c>
      <c r="G39" s="18">
        <v>1</v>
      </c>
      <c r="H39" s="19">
        <v>0</v>
      </c>
      <c r="I39" s="19"/>
      <c r="J39" s="30">
        <f t="shared" si="0"/>
        <v>2</v>
      </c>
      <c r="K39" s="19"/>
      <c r="L39" s="35"/>
      <c r="M39" s="33"/>
      <c r="N39" s="34">
        <f t="shared" si="3"/>
        <v>0</v>
      </c>
      <c r="O39" s="33"/>
      <c r="P39" s="14" t="s">
        <v>28</v>
      </c>
      <c r="Q39" s="41" t="s">
        <v>120</v>
      </c>
      <c r="R39" s="10"/>
    </row>
    <row r="40" ht="19.95" customHeight="1" spans="1:18">
      <c r="A40" s="54" t="s">
        <v>142</v>
      </c>
      <c r="B40" s="22" t="s">
        <v>99</v>
      </c>
      <c r="C40" s="16" t="s">
        <v>143</v>
      </c>
      <c r="D40" s="17" t="s">
        <v>27</v>
      </c>
      <c r="E40" s="16"/>
      <c r="F40" s="18">
        <v>10</v>
      </c>
      <c r="G40" s="18">
        <v>5</v>
      </c>
      <c r="H40" s="19">
        <v>0</v>
      </c>
      <c r="I40" s="19"/>
      <c r="J40" s="30">
        <f t="shared" si="0"/>
        <v>15</v>
      </c>
      <c r="K40" s="19"/>
      <c r="L40" s="35"/>
      <c r="M40" s="33"/>
      <c r="N40" s="34">
        <f t="shared" si="3"/>
        <v>0</v>
      </c>
      <c r="O40" s="33"/>
      <c r="P40" s="14" t="s">
        <v>28</v>
      </c>
      <c r="Q40" s="41" t="s">
        <v>120</v>
      </c>
      <c r="R40" s="10"/>
    </row>
    <row r="41" ht="19.95" customHeight="1" spans="1:18">
      <c r="A41" s="54" t="s">
        <v>144</v>
      </c>
      <c r="B41" s="22" t="s">
        <v>145</v>
      </c>
      <c r="C41" s="16" t="s">
        <v>146</v>
      </c>
      <c r="D41" s="17" t="s">
        <v>27</v>
      </c>
      <c r="E41" s="16"/>
      <c r="F41" s="18">
        <v>1</v>
      </c>
      <c r="G41" s="18">
        <v>1</v>
      </c>
      <c r="H41" s="19">
        <v>0</v>
      </c>
      <c r="I41" s="19"/>
      <c r="J41" s="30">
        <f t="shared" si="0"/>
        <v>2</v>
      </c>
      <c r="K41" s="19"/>
      <c r="L41" s="35"/>
      <c r="M41" s="33"/>
      <c r="N41" s="34">
        <f t="shared" si="3"/>
        <v>0</v>
      </c>
      <c r="O41" s="33"/>
      <c r="P41" s="14" t="s">
        <v>28</v>
      </c>
      <c r="Q41" s="41" t="s">
        <v>120</v>
      </c>
      <c r="R41" s="10"/>
    </row>
    <row r="42" ht="19.95" customHeight="1" spans="1:18">
      <c r="A42" s="54" t="s">
        <v>147</v>
      </c>
      <c r="B42" s="23" t="s">
        <v>148</v>
      </c>
      <c r="C42" s="16" t="s">
        <v>149</v>
      </c>
      <c r="D42" s="17" t="s">
        <v>27</v>
      </c>
      <c r="E42" s="16"/>
      <c r="F42" s="18">
        <v>15</v>
      </c>
      <c r="G42" s="18">
        <v>5</v>
      </c>
      <c r="H42" s="19">
        <v>0</v>
      </c>
      <c r="I42" s="19"/>
      <c r="J42" s="30">
        <f t="shared" si="0"/>
        <v>20</v>
      </c>
      <c r="K42" s="19"/>
      <c r="L42" s="35"/>
      <c r="M42" s="33"/>
      <c r="N42" s="34">
        <f t="shared" si="3"/>
        <v>0</v>
      </c>
      <c r="O42" s="33"/>
      <c r="P42" s="14" t="s">
        <v>28</v>
      </c>
      <c r="Q42" s="39" t="s">
        <v>104</v>
      </c>
      <c r="R42" s="10"/>
    </row>
    <row r="43" ht="19.95" customHeight="1" spans="1:18">
      <c r="A43" s="54" t="s">
        <v>150</v>
      </c>
      <c r="B43" s="22" t="s">
        <v>151</v>
      </c>
      <c r="C43" s="16" t="s">
        <v>152</v>
      </c>
      <c r="D43" s="17" t="s">
        <v>27</v>
      </c>
      <c r="E43" s="16"/>
      <c r="F43" s="18">
        <v>2</v>
      </c>
      <c r="G43" s="18">
        <v>1</v>
      </c>
      <c r="H43" s="19">
        <v>0</v>
      </c>
      <c r="I43" s="19"/>
      <c r="J43" s="30">
        <f t="shared" si="0"/>
        <v>3</v>
      </c>
      <c r="K43" s="19"/>
      <c r="L43" s="35"/>
      <c r="M43" s="33"/>
      <c r="N43" s="34">
        <f t="shared" si="3"/>
        <v>0</v>
      </c>
      <c r="O43" s="33"/>
      <c r="P43" s="14" t="s">
        <v>28</v>
      </c>
      <c r="Q43" s="41" t="s">
        <v>153</v>
      </c>
      <c r="R43" s="10"/>
    </row>
    <row r="44" ht="19.95" customHeight="1" spans="1:18">
      <c r="A44" s="54" t="s">
        <v>154</v>
      </c>
      <c r="B44" s="22" t="s">
        <v>155</v>
      </c>
      <c r="C44" s="16" t="s">
        <v>156</v>
      </c>
      <c r="D44" s="17" t="s">
        <v>27</v>
      </c>
      <c r="E44" s="16"/>
      <c r="F44" s="18">
        <v>4</v>
      </c>
      <c r="G44" s="18">
        <v>2</v>
      </c>
      <c r="H44" s="19">
        <v>0</v>
      </c>
      <c r="I44" s="19"/>
      <c r="J44" s="30">
        <f t="shared" si="0"/>
        <v>6</v>
      </c>
      <c r="K44" s="19"/>
      <c r="L44" s="35"/>
      <c r="M44" s="33"/>
      <c r="N44" s="34">
        <f t="shared" si="3"/>
        <v>0</v>
      </c>
      <c r="O44" s="33"/>
      <c r="P44" s="14" t="s">
        <v>28</v>
      </c>
      <c r="Q44" s="41" t="s">
        <v>153</v>
      </c>
      <c r="R44" s="10"/>
    </row>
    <row r="45" ht="19.95" customHeight="1" spans="1:18">
      <c r="A45" s="54" t="s">
        <v>157</v>
      </c>
      <c r="B45" s="22" t="s">
        <v>158</v>
      </c>
      <c r="C45" s="16" t="s">
        <v>159</v>
      </c>
      <c r="D45" s="17" t="s">
        <v>27</v>
      </c>
      <c r="E45" s="16"/>
      <c r="F45" s="18">
        <v>1</v>
      </c>
      <c r="G45" s="18">
        <v>1</v>
      </c>
      <c r="H45" s="19">
        <v>0</v>
      </c>
      <c r="I45" s="19"/>
      <c r="J45" s="30">
        <f t="shared" si="0"/>
        <v>2</v>
      </c>
      <c r="K45" s="19"/>
      <c r="L45" s="35"/>
      <c r="M45" s="33"/>
      <c r="N45" s="34">
        <f t="shared" si="3"/>
        <v>0</v>
      </c>
      <c r="O45" s="33"/>
      <c r="P45" s="14" t="s">
        <v>28</v>
      </c>
      <c r="Q45" s="41" t="s">
        <v>153</v>
      </c>
      <c r="R45" s="10"/>
    </row>
    <row r="46" ht="19.95" customHeight="1" spans="1:18">
      <c r="A46" s="54" t="s">
        <v>160</v>
      </c>
      <c r="B46" s="22" t="s">
        <v>161</v>
      </c>
      <c r="C46" s="16" t="s">
        <v>162</v>
      </c>
      <c r="D46" s="17" t="s">
        <v>27</v>
      </c>
      <c r="E46" s="16"/>
      <c r="F46" s="18">
        <v>1</v>
      </c>
      <c r="G46" s="18">
        <v>1</v>
      </c>
      <c r="H46" s="19">
        <v>0</v>
      </c>
      <c r="I46" s="19"/>
      <c r="J46" s="30">
        <f t="shared" si="0"/>
        <v>2</v>
      </c>
      <c r="K46" s="19"/>
      <c r="L46" s="35"/>
      <c r="M46" s="33"/>
      <c r="N46" s="34">
        <f t="shared" si="3"/>
        <v>0</v>
      </c>
      <c r="O46" s="33"/>
      <c r="P46" s="14" t="s">
        <v>28</v>
      </c>
      <c r="Q46" s="41" t="s">
        <v>153</v>
      </c>
      <c r="R46" s="10"/>
    </row>
    <row r="47" ht="19.95" customHeight="1" spans="1:18">
      <c r="A47" s="54" t="s">
        <v>163</v>
      </c>
      <c r="B47" s="22" t="s">
        <v>164</v>
      </c>
      <c r="C47" s="16" t="s">
        <v>165</v>
      </c>
      <c r="D47" s="17" t="s">
        <v>27</v>
      </c>
      <c r="E47" s="16"/>
      <c r="F47" s="18">
        <v>1</v>
      </c>
      <c r="G47" s="18">
        <v>1</v>
      </c>
      <c r="H47" s="19">
        <v>0</v>
      </c>
      <c r="I47" s="19"/>
      <c r="J47" s="30">
        <f t="shared" si="0"/>
        <v>2</v>
      </c>
      <c r="K47" s="19"/>
      <c r="L47" s="35"/>
      <c r="M47" s="33"/>
      <c r="N47" s="34">
        <f t="shared" si="3"/>
        <v>0</v>
      </c>
      <c r="O47" s="33"/>
      <c r="P47" s="14" t="s">
        <v>28</v>
      </c>
      <c r="Q47" s="41" t="s">
        <v>153</v>
      </c>
      <c r="R47" s="10"/>
    </row>
    <row r="48" ht="19.95" customHeight="1" spans="1:18">
      <c r="A48" s="54" t="s">
        <v>166</v>
      </c>
      <c r="B48" s="22" t="s">
        <v>167</v>
      </c>
      <c r="C48" s="16" t="s">
        <v>168</v>
      </c>
      <c r="D48" s="17" t="s">
        <v>27</v>
      </c>
      <c r="E48" s="16"/>
      <c r="F48" s="18">
        <v>1</v>
      </c>
      <c r="G48" s="18">
        <v>1</v>
      </c>
      <c r="H48" s="19">
        <v>0</v>
      </c>
      <c r="I48" s="19"/>
      <c r="J48" s="30">
        <f t="shared" si="0"/>
        <v>2</v>
      </c>
      <c r="K48" s="19"/>
      <c r="L48" s="35"/>
      <c r="M48" s="33"/>
      <c r="N48" s="34">
        <f t="shared" si="3"/>
        <v>0</v>
      </c>
      <c r="O48" s="33"/>
      <c r="P48" s="14" t="s">
        <v>28</v>
      </c>
      <c r="Q48" s="41" t="s">
        <v>153</v>
      </c>
      <c r="R48" s="10"/>
    </row>
    <row r="49" ht="19.95" customHeight="1" spans="1:18">
      <c r="A49" s="16" t="s">
        <v>169</v>
      </c>
      <c r="B49" s="24" t="s">
        <v>170</v>
      </c>
      <c r="C49" s="16" t="s">
        <v>171</v>
      </c>
      <c r="D49" s="17" t="s">
        <v>27</v>
      </c>
      <c r="E49" s="16"/>
      <c r="F49" s="18">
        <v>1</v>
      </c>
      <c r="G49" s="18">
        <v>1</v>
      </c>
      <c r="H49" s="19">
        <v>0</v>
      </c>
      <c r="I49" s="19"/>
      <c r="J49" s="30">
        <f t="shared" si="0"/>
        <v>2</v>
      </c>
      <c r="K49" s="19"/>
      <c r="L49" s="35"/>
      <c r="M49" s="33"/>
      <c r="N49" s="34">
        <f t="shared" si="3"/>
        <v>0</v>
      </c>
      <c r="O49" s="33"/>
      <c r="P49" s="14" t="s">
        <v>28</v>
      </c>
      <c r="Q49" s="41" t="s">
        <v>153</v>
      </c>
      <c r="R49" s="10"/>
    </row>
    <row r="50" ht="19.95" customHeight="1" spans="1:18">
      <c r="A50" s="16" t="s">
        <v>172</v>
      </c>
      <c r="B50" s="24" t="s">
        <v>128</v>
      </c>
      <c r="C50" s="16" t="s">
        <v>173</v>
      </c>
      <c r="D50" s="17" t="s">
        <v>27</v>
      </c>
      <c r="E50" s="16"/>
      <c r="F50" s="18">
        <v>1</v>
      </c>
      <c r="G50" s="18">
        <v>1</v>
      </c>
      <c r="H50" s="19">
        <v>0</v>
      </c>
      <c r="I50" s="19"/>
      <c r="J50" s="30">
        <f t="shared" si="0"/>
        <v>2</v>
      </c>
      <c r="K50" s="19"/>
      <c r="L50" s="35"/>
      <c r="M50" s="33"/>
      <c r="N50" s="34">
        <f t="shared" si="3"/>
        <v>0</v>
      </c>
      <c r="O50" s="33"/>
      <c r="P50" s="14" t="s">
        <v>28</v>
      </c>
      <c r="Q50" s="41" t="s">
        <v>153</v>
      </c>
      <c r="R50" s="10"/>
    </row>
    <row r="51" ht="19.95" customHeight="1" spans="1:18">
      <c r="A51" s="16" t="s">
        <v>174</v>
      </c>
      <c r="B51" s="24" t="s">
        <v>175</v>
      </c>
      <c r="C51" s="16" t="s">
        <v>176</v>
      </c>
      <c r="D51" s="17" t="s">
        <v>27</v>
      </c>
      <c r="E51" s="16"/>
      <c r="F51" s="18">
        <v>1</v>
      </c>
      <c r="G51" s="18">
        <v>1</v>
      </c>
      <c r="H51" s="19">
        <v>0</v>
      </c>
      <c r="I51" s="19"/>
      <c r="J51" s="30">
        <f t="shared" si="0"/>
        <v>2</v>
      </c>
      <c r="K51" s="19"/>
      <c r="L51" s="35"/>
      <c r="M51" s="33"/>
      <c r="N51" s="34">
        <f t="shared" si="3"/>
        <v>0</v>
      </c>
      <c r="O51" s="33"/>
      <c r="P51" s="14" t="s">
        <v>28</v>
      </c>
      <c r="Q51" s="41" t="s">
        <v>153</v>
      </c>
      <c r="R51" s="10"/>
    </row>
    <row r="52" ht="19.95" customHeight="1" spans="1:18">
      <c r="A52" s="16" t="s">
        <v>177</v>
      </c>
      <c r="B52" s="24" t="s">
        <v>178</v>
      </c>
      <c r="C52" s="16" t="s">
        <v>179</v>
      </c>
      <c r="D52" s="17" t="s">
        <v>27</v>
      </c>
      <c r="E52" s="16"/>
      <c r="F52" s="18">
        <v>1</v>
      </c>
      <c r="G52" s="18">
        <v>1</v>
      </c>
      <c r="H52" s="19">
        <v>0</v>
      </c>
      <c r="I52" s="19"/>
      <c r="J52" s="30">
        <f t="shared" si="0"/>
        <v>2</v>
      </c>
      <c r="K52" s="19"/>
      <c r="L52" s="35"/>
      <c r="M52" s="33"/>
      <c r="N52" s="34">
        <f t="shared" si="3"/>
        <v>0</v>
      </c>
      <c r="O52" s="33"/>
      <c r="P52" s="14" t="s">
        <v>28</v>
      </c>
      <c r="Q52" s="41" t="s">
        <v>153</v>
      </c>
      <c r="R52" s="10"/>
    </row>
    <row r="53" ht="19.95" customHeight="1" spans="1:18">
      <c r="A53" s="16" t="s">
        <v>180</v>
      </c>
      <c r="B53" s="24" t="s">
        <v>181</v>
      </c>
      <c r="C53" s="16" t="s">
        <v>182</v>
      </c>
      <c r="D53" s="17" t="s">
        <v>27</v>
      </c>
      <c r="E53" s="16"/>
      <c r="F53" s="18">
        <v>1</v>
      </c>
      <c r="G53" s="18">
        <v>1</v>
      </c>
      <c r="H53" s="19">
        <v>0</v>
      </c>
      <c r="I53" s="19"/>
      <c r="J53" s="30">
        <f t="shared" si="0"/>
        <v>2</v>
      </c>
      <c r="K53" s="19"/>
      <c r="L53" s="35"/>
      <c r="M53" s="33"/>
      <c r="N53" s="34">
        <f t="shared" si="3"/>
        <v>0</v>
      </c>
      <c r="O53" s="33"/>
      <c r="P53" s="14" t="s">
        <v>28</v>
      </c>
      <c r="Q53" s="41" t="s">
        <v>153</v>
      </c>
      <c r="R53" s="10"/>
    </row>
    <row r="54" ht="19.95" customHeight="1" spans="1:18">
      <c r="A54" s="16" t="s">
        <v>183</v>
      </c>
      <c r="B54" s="24" t="s">
        <v>184</v>
      </c>
      <c r="C54" s="16" t="s">
        <v>185</v>
      </c>
      <c r="D54" s="17" t="s">
        <v>27</v>
      </c>
      <c r="E54" s="16"/>
      <c r="F54" s="18">
        <v>2</v>
      </c>
      <c r="G54" s="18">
        <v>2</v>
      </c>
      <c r="H54" s="19">
        <v>0</v>
      </c>
      <c r="I54" s="19"/>
      <c r="J54" s="30">
        <f t="shared" si="0"/>
        <v>4</v>
      </c>
      <c r="K54" s="19"/>
      <c r="L54" s="35"/>
      <c r="M54" s="33"/>
      <c r="N54" s="34">
        <f t="shared" si="3"/>
        <v>0</v>
      </c>
      <c r="O54" s="33"/>
      <c r="P54" s="14" t="s">
        <v>28</v>
      </c>
      <c r="Q54" s="41" t="s">
        <v>153</v>
      </c>
      <c r="R54" s="10"/>
    </row>
    <row r="55" ht="19.95" customHeight="1" spans="1:18">
      <c r="A55" s="16" t="s">
        <v>186</v>
      </c>
      <c r="B55" s="24" t="s">
        <v>187</v>
      </c>
      <c r="C55" s="16" t="s">
        <v>188</v>
      </c>
      <c r="D55" s="17" t="s">
        <v>27</v>
      </c>
      <c r="E55" s="16"/>
      <c r="F55" s="18">
        <v>2</v>
      </c>
      <c r="G55" s="18">
        <v>2</v>
      </c>
      <c r="H55" s="19">
        <v>0</v>
      </c>
      <c r="I55" s="19"/>
      <c r="J55" s="30">
        <f t="shared" si="0"/>
        <v>4</v>
      </c>
      <c r="K55" s="19"/>
      <c r="L55" s="35"/>
      <c r="M55" s="33"/>
      <c r="N55" s="34">
        <f t="shared" si="3"/>
        <v>0</v>
      </c>
      <c r="O55" s="33"/>
      <c r="P55" s="14" t="s">
        <v>28</v>
      </c>
      <c r="Q55" s="41" t="s">
        <v>153</v>
      </c>
      <c r="R55" s="10"/>
    </row>
    <row r="56" ht="19.95" customHeight="1" spans="1:18">
      <c r="A56" s="16" t="s">
        <v>189</v>
      </c>
      <c r="B56" s="24" t="s">
        <v>178</v>
      </c>
      <c r="C56" s="16" t="s">
        <v>190</v>
      </c>
      <c r="D56" s="17" t="s">
        <v>27</v>
      </c>
      <c r="E56" s="16"/>
      <c r="F56" s="18">
        <v>1</v>
      </c>
      <c r="G56" s="18">
        <v>1</v>
      </c>
      <c r="H56" s="19">
        <v>0</v>
      </c>
      <c r="I56" s="19"/>
      <c r="J56" s="30">
        <f t="shared" si="0"/>
        <v>2</v>
      </c>
      <c r="K56" s="19"/>
      <c r="L56" s="35"/>
      <c r="M56" s="33"/>
      <c r="N56" s="34">
        <f t="shared" si="3"/>
        <v>0</v>
      </c>
      <c r="O56" s="33"/>
      <c r="P56" s="14" t="s">
        <v>28</v>
      </c>
      <c r="Q56" s="41" t="s">
        <v>153</v>
      </c>
      <c r="R56" s="10"/>
    </row>
    <row r="57" ht="19.95" customHeight="1" spans="1:18">
      <c r="A57" s="16" t="s">
        <v>191</v>
      </c>
      <c r="B57" s="24" t="s">
        <v>192</v>
      </c>
      <c r="C57" s="16" t="s">
        <v>193</v>
      </c>
      <c r="D57" s="17" t="s">
        <v>27</v>
      </c>
      <c r="E57" s="16"/>
      <c r="F57" s="18">
        <v>1</v>
      </c>
      <c r="G57" s="18">
        <v>1</v>
      </c>
      <c r="H57" s="19">
        <v>0</v>
      </c>
      <c r="I57" s="19"/>
      <c r="J57" s="30">
        <f t="shared" si="0"/>
        <v>2</v>
      </c>
      <c r="K57" s="19"/>
      <c r="L57" s="35"/>
      <c r="M57" s="33"/>
      <c r="N57" s="34">
        <f t="shared" si="3"/>
        <v>0</v>
      </c>
      <c r="O57" s="33"/>
      <c r="P57" s="14" t="s">
        <v>28</v>
      </c>
      <c r="Q57" s="41" t="s">
        <v>153</v>
      </c>
      <c r="R57" s="10"/>
    </row>
    <row r="58" ht="19.95" customHeight="1" spans="1:18">
      <c r="A58" s="16" t="s">
        <v>194</v>
      </c>
      <c r="B58" s="24" t="s">
        <v>195</v>
      </c>
      <c r="C58" s="16" t="s">
        <v>196</v>
      </c>
      <c r="D58" s="17" t="s">
        <v>27</v>
      </c>
      <c r="E58" s="16"/>
      <c r="F58" s="18">
        <v>1</v>
      </c>
      <c r="G58" s="18">
        <v>1</v>
      </c>
      <c r="H58" s="19">
        <v>0</v>
      </c>
      <c r="I58" s="19"/>
      <c r="J58" s="30">
        <f t="shared" si="0"/>
        <v>2</v>
      </c>
      <c r="K58" s="19"/>
      <c r="L58" s="35"/>
      <c r="M58" s="33"/>
      <c r="N58" s="34">
        <f t="shared" si="3"/>
        <v>0</v>
      </c>
      <c r="O58" s="33"/>
      <c r="P58" s="14" t="s">
        <v>28</v>
      </c>
      <c r="Q58" s="41" t="s">
        <v>153</v>
      </c>
      <c r="R58" s="10"/>
    </row>
    <row r="59" ht="19.95" customHeight="1" spans="1:18">
      <c r="A59" s="16" t="s">
        <v>197</v>
      </c>
      <c r="B59" s="24" t="s">
        <v>198</v>
      </c>
      <c r="C59" s="16" t="s">
        <v>199</v>
      </c>
      <c r="D59" s="17" t="s">
        <v>27</v>
      </c>
      <c r="E59" s="16"/>
      <c r="F59" s="18">
        <v>1</v>
      </c>
      <c r="G59" s="18">
        <v>1</v>
      </c>
      <c r="H59" s="19">
        <v>0</v>
      </c>
      <c r="I59" s="19"/>
      <c r="J59" s="30">
        <f t="shared" si="0"/>
        <v>2</v>
      </c>
      <c r="K59" s="19"/>
      <c r="L59" s="35"/>
      <c r="M59" s="33"/>
      <c r="N59" s="34">
        <f t="shared" si="3"/>
        <v>0</v>
      </c>
      <c r="O59" s="33"/>
      <c r="P59" s="14" t="s">
        <v>28</v>
      </c>
      <c r="Q59" s="41" t="s">
        <v>153</v>
      </c>
      <c r="R59" s="10"/>
    </row>
    <row r="60" ht="19.95" customHeight="1" spans="1:18">
      <c r="A60" s="16" t="s">
        <v>200</v>
      </c>
      <c r="B60" s="24" t="s">
        <v>181</v>
      </c>
      <c r="C60" s="16" t="s">
        <v>201</v>
      </c>
      <c r="D60" s="17" t="s">
        <v>27</v>
      </c>
      <c r="E60" s="16"/>
      <c r="F60" s="18">
        <v>1</v>
      </c>
      <c r="G60" s="18">
        <v>1</v>
      </c>
      <c r="H60" s="19">
        <v>0</v>
      </c>
      <c r="I60" s="19"/>
      <c r="J60" s="30">
        <f t="shared" si="0"/>
        <v>2</v>
      </c>
      <c r="K60" s="19"/>
      <c r="L60" s="35"/>
      <c r="M60" s="33"/>
      <c r="N60" s="34">
        <f t="shared" si="3"/>
        <v>0</v>
      </c>
      <c r="O60" s="33"/>
      <c r="P60" s="14" t="s">
        <v>28</v>
      </c>
      <c r="Q60" s="41" t="s">
        <v>153</v>
      </c>
      <c r="R60" s="10"/>
    </row>
    <row r="61" ht="19.95" customHeight="1" spans="1:18">
      <c r="A61" s="16" t="s">
        <v>202</v>
      </c>
      <c r="B61" s="24" t="s">
        <v>184</v>
      </c>
      <c r="C61" s="16" t="s">
        <v>203</v>
      </c>
      <c r="D61" s="17" t="s">
        <v>27</v>
      </c>
      <c r="E61" s="16"/>
      <c r="F61" s="18">
        <v>1</v>
      </c>
      <c r="G61" s="18">
        <v>1</v>
      </c>
      <c r="H61" s="19">
        <v>0</v>
      </c>
      <c r="I61" s="19"/>
      <c r="J61" s="30">
        <f t="shared" si="0"/>
        <v>2</v>
      </c>
      <c r="K61" s="19"/>
      <c r="L61" s="35"/>
      <c r="M61" s="33"/>
      <c r="N61" s="34">
        <f t="shared" si="3"/>
        <v>0</v>
      </c>
      <c r="O61" s="33"/>
      <c r="P61" s="14" t="s">
        <v>28</v>
      </c>
      <c r="Q61" s="41" t="s">
        <v>153</v>
      </c>
      <c r="R61" s="10"/>
    </row>
    <row r="62" ht="19.95" customHeight="1" spans="1:18">
      <c r="A62" s="16" t="s">
        <v>204</v>
      </c>
      <c r="B62" s="24" t="s">
        <v>187</v>
      </c>
      <c r="C62" s="16" t="s">
        <v>205</v>
      </c>
      <c r="D62" s="17" t="s">
        <v>27</v>
      </c>
      <c r="E62" s="16"/>
      <c r="F62" s="18">
        <v>2</v>
      </c>
      <c r="G62" s="18">
        <v>2</v>
      </c>
      <c r="H62" s="19">
        <v>0</v>
      </c>
      <c r="I62" s="19"/>
      <c r="J62" s="30">
        <f t="shared" si="0"/>
        <v>4</v>
      </c>
      <c r="K62" s="19"/>
      <c r="L62" s="35"/>
      <c r="M62" s="33"/>
      <c r="N62" s="34">
        <f t="shared" si="3"/>
        <v>0</v>
      </c>
      <c r="O62" s="33"/>
      <c r="P62" s="14" t="s">
        <v>28</v>
      </c>
      <c r="Q62" s="41" t="s">
        <v>153</v>
      </c>
      <c r="R62" s="10"/>
    </row>
    <row r="63" ht="19.95" customHeight="1" spans="1:18">
      <c r="A63" s="16" t="s">
        <v>206</v>
      </c>
      <c r="B63" s="24" t="s">
        <v>184</v>
      </c>
      <c r="C63" s="16" t="s">
        <v>207</v>
      </c>
      <c r="D63" s="17" t="s">
        <v>27</v>
      </c>
      <c r="E63" s="16"/>
      <c r="F63" s="18">
        <v>1</v>
      </c>
      <c r="G63" s="18">
        <v>1</v>
      </c>
      <c r="H63" s="19">
        <v>0</v>
      </c>
      <c r="I63" s="19"/>
      <c r="J63" s="30">
        <f t="shared" si="0"/>
        <v>2</v>
      </c>
      <c r="K63" s="19"/>
      <c r="L63" s="35"/>
      <c r="M63" s="33"/>
      <c r="N63" s="34">
        <f t="shared" si="3"/>
        <v>0</v>
      </c>
      <c r="O63" s="33"/>
      <c r="P63" s="14" t="s">
        <v>28</v>
      </c>
      <c r="Q63" s="41" t="s">
        <v>153</v>
      </c>
      <c r="R63" s="10"/>
    </row>
    <row r="64" ht="19.95" customHeight="1" spans="1:18">
      <c r="A64" s="16" t="s">
        <v>208</v>
      </c>
      <c r="B64" s="24" t="s">
        <v>209</v>
      </c>
      <c r="C64" s="16" t="s">
        <v>210</v>
      </c>
      <c r="D64" s="17" t="s">
        <v>27</v>
      </c>
      <c r="E64" s="16"/>
      <c r="F64" s="18">
        <v>1</v>
      </c>
      <c r="G64" s="18">
        <v>1</v>
      </c>
      <c r="H64" s="19">
        <v>0</v>
      </c>
      <c r="I64" s="19"/>
      <c r="J64" s="30">
        <f t="shared" si="0"/>
        <v>2</v>
      </c>
      <c r="K64" s="19"/>
      <c r="L64" s="35"/>
      <c r="M64" s="33"/>
      <c r="N64" s="34">
        <f t="shared" si="3"/>
        <v>0</v>
      </c>
      <c r="O64" s="33"/>
      <c r="P64" s="14" t="s">
        <v>28</v>
      </c>
      <c r="Q64" s="41" t="s">
        <v>153</v>
      </c>
      <c r="R64" s="10"/>
    </row>
    <row r="65" ht="19.95" customHeight="1" spans="1:18">
      <c r="A65" s="16" t="s">
        <v>211</v>
      </c>
      <c r="B65" s="24" t="s">
        <v>195</v>
      </c>
      <c r="C65" s="16" t="s">
        <v>212</v>
      </c>
      <c r="D65" s="17" t="s">
        <v>27</v>
      </c>
      <c r="E65" s="16"/>
      <c r="F65" s="18">
        <v>1</v>
      </c>
      <c r="G65" s="18">
        <v>1</v>
      </c>
      <c r="H65" s="19">
        <v>0</v>
      </c>
      <c r="I65" s="19"/>
      <c r="J65" s="30">
        <f t="shared" si="0"/>
        <v>2</v>
      </c>
      <c r="K65" s="19"/>
      <c r="L65" s="35"/>
      <c r="M65" s="33"/>
      <c r="N65" s="34">
        <f t="shared" si="3"/>
        <v>0</v>
      </c>
      <c r="O65" s="33"/>
      <c r="P65" s="14" t="s">
        <v>28</v>
      </c>
      <c r="Q65" s="41" t="s">
        <v>153</v>
      </c>
      <c r="R65" s="10"/>
    </row>
    <row r="66" ht="19.95" customHeight="1" spans="1:18">
      <c r="A66" s="16" t="s">
        <v>213</v>
      </c>
      <c r="B66" s="24" t="s">
        <v>181</v>
      </c>
      <c r="C66" s="16" t="s">
        <v>214</v>
      </c>
      <c r="D66" s="17" t="s">
        <v>27</v>
      </c>
      <c r="E66" s="16"/>
      <c r="F66" s="18">
        <v>1</v>
      </c>
      <c r="G66" s="18">
        <v>1</v>
      </c>
      <c r="H66" s="19">
        <v>0</v>
      </c>
      <c r="I66" s="19"/>
      <c r="J66" s="30">
        <f t="shared" si="0"/>
        <v>2</v>
      </c>
      <c r="K66" s="19"/>
      <c r="L66" s="35"/>
      <c r="M66" s="33"/>
      <c r="N66" s="34">
        <f t="shared" si="3"/>
        <v>0</v>
      </c>
      <c r="O66" s="33"/>
      <c r="P66" s="14" t="s">
        <v>28</v>
      </c>
      <c r="Q66" s="41" t="s">
        <v>153</v>
      </c>
      <c r="R66" s="10"/>
    </row>
    <row r="67" ht="19.95" customHeight="1" spans="1:18">
      <c r="A67" s="16" t="s">
        <v>215</v>
      </c>
      <c r="B67" s="24" t="s">
        <v>216</v>
      </c>
      <c r="C67" s="16" t="s">
        <v>217</v>
      </c>
      <c r="D67" s="17" t="s">
        <v>27</v>
      </c>
      <c r="E67" s="16"/>
      <c r="F67" s="18">
        <v>1</v>
      </c>
      <c r="G67" s="18">
        <v>1</v>
      </c>
      <c r="H67" s="19">
        <v>0</v>
      </c>
      <c r="I67" s="19"/>
      <c r="J67" s="30">
        <f t="shared" si="0"/>
        <v>2</v>
      </c>
      <c r="K67" s="19"/>
      <c r="L67" s="35"/>
      <c r="M67" s="33"/>
      <c r="N67" s="34">
        <f t="shared" si="3"/>
        <v>0</v>
      </c>
      <c r="O67" s="33"/>
      <c r="P67" s="14" t="s">
        <v>28</v>
      </c>
      <c r="Q67" s="41" t="s">
        <v>153</v>
      </c>
      <c r="R67" s="10"/>
    </row>
    <row r="68" ht="19.95" customHeight="1" spans="1:18">
      <c r="A68" s="54" t="s">
        <v>218</v>
      </c>
      <c r="B68" s="24" t="s">
        <v>219</v>
      </c>
      <c r="C68" s="16" t="s">
        <v>220</v>
      </c>
      <c r="D68" s="17" t="s">
        <v>27</v>
      </c>
      <c r="E68" s="16"/>
      <c r="F68" s="18">
        <v>2</v>
      </c>
      <c r="G68" s="18">
        <v>1</v>
      </c>
      <c r="H68" s="19">
        <v>0</v>
      </c>
      <c r="I68" s="19"/>
      <c r="J68" s="30">
        <f t="shared" si="0"/>
        <v>3</v>
      </c>
      <c r="K68" s="19"/>
      <c r="L68" s="35"/>
      <c r="M68" s="33"/>
      <c r="N68" s="34">
        <f t="shared" si="3"/>
        <v>0</v>
      </c>
      <c r="O68" s="33"/>
      <c r="P68" s="14" t="s">
        <v>28</v>
      </c>
      <c r="Q68" s="41" t="s">
        <v>153</v>
      </c>
      <c r="R68" s="10"/>
    </row>
    <row r="69" ht="19.95" customHeight="1" spans="1:18">
      <c r="A69" s="54" t="s">
        <v>221</v>
      </c>
      <c r="B69" s="22" t="s">
        <v>222</v>
      </c>
      <c r="C69" s="16" t="s">
        <v>223</v>
      </c>
      <c r="D69" s="17" t="s">
        <v>27</v>
      </c>
      <c r="E69" s="16"/>
      <c r="F69" s="18">
        <v>3</v>
      </c>
      <c r="G69" s="18">
        <v>2</v>
      </c>
      <c r="H69" s="19">
        <v>0</v>
      </c>
      <c r="I69" s="19"/>
      <c r="J69" s="30">
        <f t="shared" si="0"/>
        <v>5</v>
      </c>
      <c r="K69" s="19"/>
      <c r="L69" s="35"/>
      <c r="M69" s="33"/>
      <c r="N69" s="34">
        <f t="shared" si="3"/>
        <v>0</v>
      </c>
      <c r="O69" s="33"/>
      <c r="P69" s="14" t="s">
        <v>28</v>
      </c>
      <c r="Q69" s="41" t="s">
        <v>153</v>
      </c>
      <c r="R69" s="10"/>
    </row>
    <row r="70" ht="19.95" customHeight="1" spans="1:18">
      <c r="A70" s="54" t="s">
        <v>224</v>
      </c>
      <c r="B70" s="22" t="s">
        <v>222</v>
      </c>
      <c r="C70" s="16" t="s">
        <v>225</v>
      </c>
      <c r="D70" s="17" t="s">
        <v>27</v>
      </c>
      <c r="E70" s="16"/>
      <c r="F70" s="18">
        <v>1</v>
      </c>
      <c r="G70" s="18">
        <v>1</v>
      </c>
      <c r="H70" s="19">
        <v>0</v>
      </c>
      <c r="I70" s="19"/>
      <c r="J70" s="30">
        <f t="shared" ref="J70:J130" si="4">F70+G70-H70-I70</f>
        <v>2</v>
      </c>
      <c r="K70" s="19"/>
      <c r="L70" s="35"/>
      <c r="M70" s="33"/>
      <c r="N70" s="34">
        <f t="shared" si="3"/>
        <v>0</v>
      </c>
      <c r="O70" s="33"/>
      <c r="P70" s="14" t="s">
        <v>28</v>
      </c>
      <c r="Q70" s="41" t="s">
        <v>153</v>
      </c>
      <c r="R70" s="10"/>
    </row>
    <row r="71" ht="19.95" customHeight="1" spans="1:18">
      <c r="A71" s="54" t="s">
        <v>226</v>
      </c>
      <c r="B71" s="22" t="s">
        <v>222</v>
      </c>
      <c r="C71" s="16" t="s">
        <v>227</v>
      </c>
      <c r="D71" s="17" t="s">
        <v>27</v>
      </c>
      <c r="E71" s="16"/>
      <c r="F71" s="18">
        <v>1</v>
      </c>
      <c r="G71" s="18">
        <v>1</v>
      </c>
      <c r="H71" s="19">
        <v>0</v>
      </c>
      <c r="I71" s="19"/>
      <c r="J71" s="30">
        <f t="shared" si="4"/>
        <v>2</v>
      </c>
      <c r="K71" s="19"/>
      <c r="L71" s="35"/>
      <c r="M71" s="33"/>
      <c r="N71" s="34">
        <f t="shared" si="3"/>
        <v>0</v>
      </c>
      <c r="O71" s="33"/>
      <c r="P71" s="14" t="s">
        <v>28</v>
      </c>
      <c r="Q71" s="41" t="s">
        <v>153</v>
      </c>
      <c r="R71" s="10"/>
    </row>
    <row r="72" ht="19.95" customHeight="1" spans="1:18">
      <c r="A72" s="54" t="s">
        <v>228</v>
      </c>
      <c r="B72" s="22" t="s">
        <v>222</v>
      </c>
      <c r="C72" s="16" t="s">
        <v>229</v>
      </c>
      <c r="D72" s="17" t="s">
        <v>27</v>
      </c>
      <c r="E72" s="16"/>
      <c r="F72" s="18">
        <v>1</v>
      </c>
      <c r="G72" s="18">
        <v>1</v>
      </c>
      <c r="H72" s="19">
        <v>0</v>
      </c>
      <c r="I72" s="19"/>
      <c r="J72" s="30">
        <f t="shared" si="4"/>
        <v>2</v>
      </c>
      <c r="K72" s="19"/>
      <c r="L72" s="35"/>
      <c r="M72" s="33"/>
      <c r="N72" s="34">
        <f t="shared" si="3"/>
        <v>0</v>
      </c>
      <c r="O72" s="33"/>
      <c r="P72" s="14" t="s">
        <v>28</v>
      </c>
      <c r="Q72" s="41" t="s">
        <v>153</v>
      </c>
      <c r="R72" s="10"/>
    </row>
    <row r="73" ht="19.95" customHeight="1" spans="1:18">
      <c r="A73" s="54" t="s">
        <v>230</v>
      </c>
      <c r="B73" s="22" t="s">
        <v>222</v>
      </c>
      <c r="C73" s="16" t="s">
        <v>231</v>
      </c>
      <c r="D73" s="17" t="s">
        <v>27</v>
      </c>
      <c r="E73" s="16"/>
      <c r="F73" s="18">
        <v>1</v>
      </c>
      <c r="G73" s="18">
        <v>1</v>
      </c>
      <c r="H73" s="19">
        <v>0</v>
      </c>
      <c r="I73" s="19"/>
      <c r="J73" s="30">
        <f t="shared" si="4"/>
        <v>2</v>
      </c>
      <c r="K73" s="19"/>
      <c r="L73" s="35"/>
      <c r="M73" s="33"/>
      <c r="N73" s="34">
        <f t="shared" si="3"/>
        <v>0</v>
      </c>
      <c r="O73" s="33"/>
      <c r="P73" s="14" t="s">
        <v>28</v>
      </c>
      <c r="Q73" s="41" t="s">
        <v>153</v>
      </c>
      <c r="R73" s="10"/>
    </row>
    <row r="74" ht="19.95" customHeight="1" spans="1:18">
      <c r="A74" s="54" t="s">
        <v>232</v>
      </c>
      <c r="B74" s="22" t="s">
        <v>233</v>
      </c>
      <c r="C74" s="16" t="s">
        <v>234</v>
      </c>
      <c r="D74" s="17" t="s">
        <v>27</v>
      </c>
      <c r="E74" s="16"/>
      <c r="F74" s="18">
        <v>2</v>
      </c>
      <c r="G74" s="18">
        <v>2</v>
      </c>
      <c r="H74" s="19">
        <v>0</v>
      </c>
      <c r="I74" s="19"/>
      <c r="J74" s="30">
        <f t="shared" si="4"/>
        <v>4</v>
      </c>
      <c r="K74" s="19"/>
      <c r="L74" s="35"/>
      <c r="M74" s="33"/>
      <c r="N74" s="34">
        <f t="shared" si="3"/>
        <v>0</v>
      </c>
      <c r="O74" s="33"/>
      <c r="P74" s="14" t="s">
        <v>28</v>
      </c>
      <c r="Q74" s="41" t="s">
        <v>235</v>
      </c>
      <c r="R74" s="10"/>
    </row>
    <row r="75" ht="19.95" customHeight="1" spans="1:18">
      <c r="A75" s="54" t="s">
        <v>236</v>
      </c>
      <c r="B75" s="22" t="s">
        <v>237</v>
      </c>
      <c r="C75" s="16" t="s">
        <v>238</v>
      </c>
      <c r="D75" s="17" t="s">
        <v>27</v>
      </c>
      <c r="E75" s="16"/>
      <c r="F75" s="18">
        <v>5</v>
      </c>
      <c r="G75" s="18">
        <v>5</v>
      </c>
      <c r="H75" s="19">
        <v>0</v>
      </c>
      <c r="I75" s="19"/>
      <c r="J75" s="30">
        <f t="shared" si="4"/>
        <v>10</v>
      </c>
      <c r="K75" s="19"/>
      <c r="L75" s="35"/>
      <c r="M75" s="33"/>
      <c r="N75" s="34">
        <f t="shared" si="3"/>
        <v>0</v>
      </c>
      <c r="O75" s="33"/>
      <c r="P75" s="14" t="s">
        <v>28</v>
      </c>
      <c r="Q75" s="41" t="s">
        <v>235</v>
      </c>
      <c r="R75" s="10"/>
    </row>
    <row r="76" ht="19.95" customHeight="1" spans="1:18">
      <c r="A76" s="54" t="s">
        <v>239</v>
      </c>
      <c r="B76" s="22" t="s">
        <v>240</v>
      </c>
      <c r="C76" s="17" t="s">
        <v>241</v>
      </c>
      <c r="D76" s="17" t="s">
        <v>27</v>
      </c>
      <c r="E76" s="16"/>
      <c r="F76" s="18">
        <v>200</v>
      </c>
      <c r="G76" s="18">
        <v>100</v>
      </c>
      <c r="H76" s="19">
        <v>0</v>
      </c>
      <c r="I76" s="19"/>
      <c r="J76" s="30">
        <f t="shared" si="4"/>
        <v>300</v>
      </c>
      <c r="K76" s="19"/>
      <c r="L76" s="35"/>
      <c r="M76" s="33"/>
      <c r="N76" s="34">
        <f t="shared" si="3"/>
        <v>0</v>
      </c>
      <c r="O76" s="33"/>
      <c r="P76" s="14" t="s">
        <v>28</v>
      </c>
      <c r="Q76" s="41" t="s">
        <v>242</v>
      </c>
      <c r="R76" s="10"/>
    </row>
    <row r="77" ht="19.95" customHeight="1" spans="1:18">
      <c r="A77" s="54" t="s">
        <v>243</v>
      </c>
      <c r="B77" s="22" t="s">
        <v>244</v>
      </c>
      <c r="C77" s="16" t="s">
        <v>245</v>
      </c>
      <c r="D77" s="17" t="s">
        <v>71</v>
      </c>
      <c r="E77" s="16"/>
      <c r="F77" s="18">
        <v>1</v>
      </c>
      <c r="G77" s="18">
        <v>1</v>
      </c>
      <c r="H77" s="19">
        <v>0</v>
      </c>
      <c r="I77" s="19"/>
      <c r="J77" s="30">
        <f t="shared" si="4"/>
        <v>2</v>
      </c>
      <c r="K77" s="19"/>
      <c r="L77" s="35"/>
      <c r="M77" s="33"/>
      <c r="N77" s="34">
        <f t="shared" si="3"/>
        <v>0</v>
      </c>
      <c r="O77" s="33"/>
      <c r="P77" s="14" t="s">
        <v>28</v>
      </c>
      <c r="Q77" s="41" t="s">
        <v>246</v>
      </c>
      <c r="R77" s="10"/>
    </row>
    <row r="78" ht="46.2" customHeight="1" spans="1:18">
      <c r="A78" s="54" t="s">
        <v>247</v>
      </c>
      <c r="B78" s="22" t="s">
        <v>25</v>
      </c>
      <c r="C78" s="42" t="s">
        <v>248</v>
      </c>
      <c r="D78" s="17" t="s">
        <v>33</v>
      </c>
      <c r="E78" s="16"/>
      <c r="F78" s="18">
        <v>4</v>
      </c>
      <c r="G78" s="18">
        <v>2</v>
      </c>
      <c r="H78" s="19">
        <v>0</v>
      </c>
      <c r="I78" s="19"/>
      <c r="J78" s="30">
        <f t="shared" si="4"/>
        <v>6</v>
      </c>
      <c r="K78" s="19"/>
      <c r="L78" s="35"/>
      <c r="M78" s="33"/>
      <c r="N78" s="34">
        <f t="shared" si="3"/>
        <v>0</v>
      </c>
      <c r="O78" s="33"/>
      <c r="P78" s="14" t="s">
        <v>28</v>
      </c>
      <c r="Q78" s="41" t="s">
        <v>246</v>
      </c>
      <c r="R78" s="10"/>
    </row>
    <row r="79" ht="19.95" customHeight="1" spans="1:18">
      <c r="A79" s="54" t="s">
        <v>249</v>
      </c>
      <c r="B79" s="22" t="s">
        <v>250</v>
      </c>
      <c r="C79" s="16" t="s">
        <v>251</v>
      </c>
      <c r="D79" s="17" t="s">
        <v>27</v>
      </c>
      <c r="E79" s="16"/>
      <c r="F79" s="18">
        <v>6</v>
      </c>
      <c r="G79" s="18">
        <v>4</v>
      </c>
      <c r="H79" s="19">
        <v>0</v>
      </c>
      <c r="I79" s="19"/>
      <c r="J79" s="30">
        <f t="shared" si="4"/>
        <v>10</v>
      </c>
      <c r="K79" s="19"/>
      <c r="L79" s="35"/>
      <c r="M79" s="33"/>
      <c r="N79" s="34">
        <f t="shared" si="3"/>
        <v>0</v>
      </c>
      <c r="O79" s="33"/>
      <c r="P79" s="14" t="s">
        <v>28</v>
      </c>
      <c r="Q79" s="41" t="s">
        <v>246</v>
      </c>
      <c r="R79" s="10"/>
    </row>
    <row r="80" ht="19.95" customHeight="1" spans="1:18">
      <c r="A80" s="54" t="s">
        <v>252</v>
      </c>
      <c r="B80" s="22" t="s">
        <v>253</v>
      </c>
      <c r="C80" s="16" t="s">
        <v>254</v>
      </c>
      <c r="D80" s="17" t="s">
        <v>27</v>
      </c>
      <c r="E80" s="16"/>
      <c r="F80" s="18">
        <v>1</v>
      </c>
      <c r="G80" s="18">
        <v>1</v>
      </c>
      <c r="H80" s="19">
        <v>0</v>
      </c>
      <c r="I80" s="19"/>
      <c r="J80" s="30">
        <f t="shared" si="4"/>
        <v>2</v>
      </c>
      <c r="K80" s="19"/>
      <c r="L80" s="35"/>
      <c r="M80" s="33"/>
      <c r="N80" s="34">
        <f t="shared" si="3"/>
        <v>0</v>
      </c>
      <c r="O80" s="33"/>
      <c r="P80" s="14" t="s">
        <v>28</v>
      </c>
      <c r="Q80" s="41" t="s">
        <v>120</v>
      </c>
      <c r="R80" s="10"/>
    </row>
    <row r="81" ht="19.95" customHeight="1" spans="1:18">
      <c r="A81" s="54" t="s">
        <v>255</v>
      </c>
      <c r="B81" s="22" t="s">
        <v>256</v>
      </c>
      <c r="C81" s="16" t="s">
        <v>257</v>
      </c>
      <c r="D81" s="17" t="s">
        <v>27</v>
      </c>
      <c r="E81" s="16"/>
      <c r="F81" s="18">
        <v>3</v>
      </c>
      <c r="G81" s="18">
        <v>3</v>
      </c>
      <c r="H81" s="19">
        <v>0</v>
      </c>
      <c r="I81" s="19"/>
      <c r="J81" s="30">
        <f t="shared" si="4"/>
        <v>6</v>
      </c>
      <c r="K81" s="19"/>
      <c r="L81" s="35"/>
      <c r="M81" s="33"/>
      <c r="N81" s="34">
        <f t="shared" si="3"/>
        <v>0</v>
      </c>
      <c r="O81" s="33"/>
      <c r="P81" s="14" t="s">
        <v>28</v>
      </c>
      <c r="Q81" s="41" t="s">
        <v>120</v>
      </c>
      <c r="R81" s="10"/>
    </row>
    <row r="82" ht="19.95" customHeight="1" spans="1:18">
      <c r="A82" s="54" t="s">
        <v>258</v>
      </c>
      <c r="B82" s="22" t="s">
        <v>259</v>
      </c>
      <c r="C82" s="16" t="s">
        <v>260</v>
      </c>
      <c r="D82" s="17" t="s">
        <v>33</v>
      </c>
      <c r="E82" s="16"/>
      <c r="F82" s="18">
        <v>3</v>
      </c>
      <c r="G82" s="18">
        <v>2</v>
      </c>
      <c r="H82" s="19">
        <v>0</v>
      </c>
      <c r="I82" s="19"/>
      <c r="J82" s="30">
        <f t="shared" si="4"/>
        <v>5</v>
      </c>
      <c r="K82" s="19"/>
      <c r="L82" s="35"/>
      <c r="M82" s="33"/>
      <c r="N82" s="34">
        <f t="shared" si="3"/>
        <v>0</v>
      </c>
      <c r="O82" s="33"/>
      <c r="P82" s="14" t="s">
        <v>28</v>
      </c>
      <c r="Q82" s="41" t="s">
        <v>120</v>
      </c>
      <c r="R82" s="10"/>
    </row>
    <row r="83" ht="19.95" customHeight="1" spans="1:18">
      <c r="A83" s="54" t="s">
        <v>261</v>
      </c>
      <c r="B83" s="22" t="s">
        <v>262</v>
      </c>
      <c r="C83" s="16" t="s">
        <v>263</v>
      </c>
      <c r="D83" s="17" t="s">
        <v>27</v>
      </c>
      <c r="E83" s="16"/>
      <c r="F83" s="18">
        <v>5</v>
      </c>
      <c r="G83" s="18">
        <v>5</v>
      </c>
      <c r="H83" s="19">
        <v>0</v>
      </c>
      <c r="I83" s="19"/>
      <c r="J83" s="30">
        <f t="shared" si="4"/>
        <v>10</v>
      </c>
      <c r="K83" s="19"/>
      <c r="L83" s="35"/>
      <c r="M83" s="33"/>
      <c r="N83" s="34">
        <f t="shared" si="3"/>
        <v>0</v>
      </c>
      <c r="O83" s="33"/>
      <c r="P83" s="14" t="s">
        <v>28</v>
      </c>
      <c r="Q83" s="41" t="s">
        <v>120</v>
      </c>
      <c r="R83" s="10"/>
    </row>
    <row r="84" ht="19.95" customHeight="1" spans="1:18">
      <c r="A84" s="54" t="s">
        <v>264</v>
      </c>
      <c r="B84" s="21" t="s">
        <v>265</v>
      </c>
      <c r="C84" s="16" t="s">
        <v>266</v>
      </c>
      <c r="D84" s="17" t="s">
        <v>27</v>
      </c>
      <c r="E84" s="16"/>
      <c r="F84" s="18">
        <v>5</v>
      </c>
      <c r="G84" s="18">
        <v>5</v>
      </c>
      <c r="H84" s="19">
        <v>0</v>
      </c>
      <c r="I84" s="19"/>
      <c r="J84" s="30">
        <f t="shared" si="4"/>
        <v>10</v>
      </c>
      <c r="K84" s="19"/>
      <c r="L84" s="35"/>
      <c r="M84" s="33"/>
      <c r="N84" s="34">
        <f t="shared" si="3"/>
        <v>0</v>
      </c>
      <c r="O84" s="33"/>
      <c r="P84" s="14" t="s">
        <v>28</v>
      </c>
      <c r="Q84" s="41" t="s">
        <v>120</v>
      </c>
      <c r="R84" s="10"/>
    </row>
    <row r="85" ht="19.95" customHeight="1" spans="1:18">
      <c r="A85" s="54" t="s">
        <v>267</v>
      </c>
      <c r="B85" s="21" t="s">
        <v>158</v>
      </c>
      <c r="C85" s="16" t="s">
        <v>268</v>
      </c>
      <c r="D85" s="17" t="s">
        <v>27</v>
      </c>
      <c r="E85" s="16"/>
      <c r="F85" s="18">
        <v>1</v>
      </c>
      <c r="G85" s="18">
        <v>1</v>
      </c>
      <c r="H85" s="19">
        <v>0</v>
      </c>
      <c r="I85" s="19"/>
      <c r="J85" s="30">
        <f t="shared" si="4"/>
        <v>2</v>
      </c>
      <c r="K85" s="19"/>
      <c r="L85" s="35"/>
      <c r="M85" s="33"/>
      <c r="N85" s="34">
        <f t="shared" si="3"/>
        <v>0</v>
      </c>
      <c r="O85" s="33"/>
      <c r="P85" s="14" t="s">
        <v>28</v>
      </c>
      <c r="Q85" s="41" t="s">
        <v>120</v>
      </c>
      <c r="R85" s="10"/>
    </row>
    <row r="86" ht="19.95" customHeight="1" spans="1:18">
      <c r="A86" s="54" t="s">
        <v>269</v>
      </c>
      <c r="B86" s="21" t="s">
        <v>161</v>
      </c>
      <c r="C86" s="16" t="s">
        <v>270</v>
      </c>
      <c r="D86" s="17" t="s">
        <v>27</v>
      </c>
      <c r="E86" s="16"/>
      <c r="F86" s="18">
        <v>1</v>
      </c>
      <c r="G86" s="18">
        <v>1</v>
      </c>
      <c r="H86" s="19">
        <v>0</v>
      </c>
      <c r="I86" s="19"/>
      <c r="J86" s="30">
        <f t="shared" si="4"/>
        <v>2</v>
      </c>
      <c r="K86" s="19"/>
      <c r="L86" s="35"/>
      <c r="M86" s="33"/>
      <c r="N86" s="34">
        <f t="shared" si="3"/>
        <v>0</v>
      </c>
      <c r="O86" s="33"/>
      <c r="P86" s="14" t="s">
        <v>28</v>
      </c>
      <c r="Q86" s="41" t="s">
        <v>120</v>
      </c>
      <c r="R86" s="10"/>
    </row>
    <row r="87" ht="19.95" customHeight="1" spans="1:18">
      <c r="A87" s="54" t="s">
        <v>271</v>
      </c>
      <c r="B87" s="21" t="s">
        <v>272</v>
      </c>
      <c r="C87" s="16" t="s">
        <v>273</v>
      </c>
      <c r="D87" s="17" t="s">
        <v>27</v>
      </c>
      <c r="E87" s="16"/>
      <c r="F87" s="18">
        <v>1</v>
      </c>
      <c r="G87" s="18">
        <v>1</v>
      </c>
      <c r="H87" s="19">
        <v>0</v>
      </c>
      <c r="I87" s="19"/>
      <c r="J87" s="30">
        <f t="shared" si="4"/>
        <v>2</v>
      </c>
      <c r="K87" s="19"/>
      <c r="L87" s="35"/>
      <c r="M87" s="33"/>
      <c r="N87" s="34">
        <f t="shared" si="3"/>
        <v>0</v>
      </c>
      <c r="O87" s="33"/>
      <c r="P87" s="14" t="s">
        <v>28</v>
      </c>
      <c r="Q87" s="41" t="s">
        <v>120</v>
      </c>
      <c r="R87" s="10"/>
    </row>
    <row r="88" ht="19.95" customHeight="1" spans="1:18">
      <c r="A88" s="54" t="s">
        <v>274</v>
      </c>
      <c r="B88" s="21" t="s">
        <v>167</v>
      </c>
      <c r="C88" s="16" t="s">
        <v>275</v>
      </c>
      <c r="D88" s="17" t="s">
        <v>27</v>
      </c>
      <c r="E88" s="16"/>
      <c r="F88" s="18">
        <v>1</v>
      </c>
      <c r="G88" s="18">
        <v>1</v>
      </c>
      <c r="H88" s="19">
        <v>0</v>
      </c>
      <c r="I88" s="19"/>
      <c r="J88" s="30">
        <f t="shared" si="4"/>
        <v>2</v>
      </c>
      <c r="K88" s="19"/>
      <c r="L88" s="35"/>
      <c r="M88" s="33"/>
      <c r="N88" s="34">
        <f t="shared" si="3"/>
        <v>0</v>
      </c>
      <c r="O88" s="33"/>
      <c r="P88" s="14" t="s">
        <v>28</v>
      </c>
      <c r="Q88" s="41" t="s">
        <v>120</v>
      </c>
      <c r="R88" s="10"/>
    </row>
    <row r="89" ht="19.95" customHeight="1" spans="1:18">
      <c r="A89" s="54" t="s">
        <v>276</v>
      </c>
      <c r="B89" s="21" t="s">
        <v>277</v>
      </c>
      <c r="C89" s="16" t="s">
        <v>278</v>
      </c>
      <c r="D89" s="17" t="s">
        <v>27</v>
      </c>
      <c r="E89" s="16"/>
      <c r="F89" s="18">
        <v>1</v>
      </c>
      <c r="G89" s="18">
        <v>1</v>
      </c>
      <c r="H89" s="19">
        <v>0</v>
      </c>
      <c r="I89" s="19"/>
      <c r="J89" s="30">
        <f t="shared" si="4"/>
        <v>2</v>
      </c>
      <c r="K89" s="19"/>
      <c r="L89" s="35"/>
      <c r="M89" s="33"/>
      <c r="N89" s="34">
        <f t="shared" si="3"/>
        <v>0</v>
      </c>
      <c r="O89" s="33"/>
      <c r="P89" s="14" t="s">
        <v>28</v>
      </c>
      <c r="Q89" s="41" t="s">
        <v>120</v>
      </c>
      <c r="R89" s="10"/>
    </row>
    <row r="90" ht="19.95" customHeight="1" spans="1:18">
      <c r="A90" s="54" t="s">
        <v>279</v>
      </c>
      <c r="B90" s="21" t="s">
        <v>280</v>
      </c>
      <c r="C90" s="16" t="s">
        <v>281</v>
      </c>
      <c r="D90" s="17" t="s">
        <v>27</v>
      </c>
      <c r="E90" s="16"/>
      <c r="F90" s="18">
        <v>5</v>
      </c>
      <c r="G90" s="18">
        <v>5</v>
      </c>
      <c r="H90" s="19">
        <v>0</v>
      </c>
      <c r="I90" s="19"/>
      <c r="J90" s="30">
        <f t="shared" si="4"/>
        <v>10</v>
      </c>
      <c r="K90" s="19"/>
      <c r="L90" s="35"/>
      <c r="M90" s="33"/>
      <c r="N90" s="34">
        <f t="shared" si="3"/>
        <v>0</v>
      </c>
      <c r="O90" s="33"/>
      <c r="P90" s="14" t="s">
        <v>28</v>
      </c>
      <c r="Q90" s="41" t="s">
        <v>120</v>
      </c>
      <c r="R90" s="10"/>
    </row>
    <row r="91" ht="19.95" customHeight="1" spans="1:18">
      <c r="A91" s="54" t="s">
        <v>282</v>
      </c>
      <c r="B91" s="21" t="s">
        <v>280</v>
      </c>
      <c r="C91" s="16" t="s">
        <v>283</v>
      </c>
      <c r="D91" s="17" t="s">
        <v>27</v>
      </c>
      <c r="E91" s="16"/>
      <c r="F91" s="18">
        <v>5</v>
      </c>
      <c r="G91" s="18">
        <v>5</v>
      </c>
      <c r="H91" s="19">
        <v>0</v>
      </c>
      <c r="I91" s="19"/>
      <c r="J91" s="30">
        <f t="shared" si="4"/>
        <v>10</v>
      </c>
      <c r="K91" s="19"/>
      <c r="L91" s="35"/>
      <c r="M91" s="33"/>
      <c r="N91" s="34">
        <f t="shared" si="3"/>
        <v>0</v>
      </c>
      <c r="O91" s="33"/>
      <c r="P91" s="14" t="s">
        <v>28</v>
      </c>
      <c r="Q91" s="41" t="s">
        <v>120</v>
      </c>
      <c r="R91" s="10"/>
    </row>
    <row r="92" ht="19.95" customHeight="1" spans="1:18">
      <c r="A92" s="54" t="s">
        <v>284</v>
      </c>
      <c r="B92" s="21" t="s">
        <v>285</v>
      </c>
      <c r="C92" s="16" t="s">
        <v>286</v>
      </c>
      <c r="D92" s="17" t="s">
        <v>27</v>
      </c>
      <c r="E92" s="16"/>
      <c r="F92" s="18">
        <v>2</v>
      </c>
      <c r="G92" s="18">
        <v>2</v>
      </c>
      <c r="H92" s="19">
        <v>0</v>
      </c>
      <c r="I92" s="19"/>
      <c r="J92" s="30">
        <f t="shared" si="4"/>
        <v>4</v>
      </c>
      <c r="K92" s="19"/>
      <c r="L92" s="35"/>
      <c r="M92" s="33"/>
      <c r="N92" s="34">
        <f t="shared" si="3"/>
        <v>0</v>
      </c>
      <c r="O92" s="33"/>
      <c r="P92" s="14" t="s">
        <v>28</v>
      </c>
      <c r="Q92" s="41" t="s">
        <v>120</v>
      </c>
      <c r="R92" s="10"/>
    </row>
    <row r="93" ht="19.95" customHeight="1" spans="1:18">
      <c r="A93" s="54" t="s">
        <v>287</v>
      </c>
      <c r="B93" s="21" t="s">
        <v>288</v>
      </c>
      <c r="C93" s="16" t="s">
        <v>289</v>
      </c>
      <c r="D93" s="17" t="s">
        <v>91</v>
      </c>
      <c r="E93" s="16"/>
      <c r="F93" s="18">
        <v>10</v>
      </c>
      <c r="G93" s="18">
        <v>10</v>
      </c>
      <c r="H93" s="19">
        <v>0</v>
      </c>
      <c r="I93" s="19"/>
      <c r="J93" s="30">
        <f t="shared" si="4"/>
        <v>20</v>
      </c>
      <c r="K93" s="19"/>
      <c r="L93" s="35"/>
      <c r="M93" s="33"/>
      <c r="N93" s="34">
        <f t="shared" si="3"/>
        <v>0</v>
      </c>
      <c r="O93" s="33"/>
      <c r="P93" s="14" t="s">
        <v>28</v>
      </c>
      <c r="Q93" s="41" t="s">
        <v>120</v>
      </c>
      <c r="R93" s="10"/>
    </row>
    <row r="94" ht="19.95" customHeight="1" spans="1:18">
      <c r="A94" s="54" t="s">
        <v>290</v>
      </c>
      <c r="B94" s="21" t="s">
        <v>291</v>
      </c>
      <c r="C94" s="16" t="s">
        <v>292</v>
      </c>
      <c r="D94" s="17" t="s">
        <v>27</v>
      </c>
      <c r="E94" s="16"/>
      <c r="F94" s="18">
        <v>5</v>
      </c>
      <c r="G94" s="18">
        <v>5</v>
      </c>
      <c r="H94" s="19">
        <v>0</v>
      </c>
      <c r="I94" s="19"/>
      <c r="J94" s="30">
        <f t="shared" si="4"/>
        <v>10</v>
      </c>
      <c r="K94" s="19"/>
      <c r="L94" s="35"/>
      <c r="M94" s="33"/>
      <c r="N94" s="34">
        <f t="shared" ref="N94:N111" si="5">J94*M94/10000</f>
        <v>0</v>
      </c>
      <c r="O94" s="33"/>
      <c r="P94" s="14" t="s">
        <v>28</v>
      </c>
      <c r="Q94" s="41" t="s">
        <v>293</v>
      </c>
      <c r="R94" s="10"/>
    </row>
    <row r="95" ht="19.95" customHeight="1" spans="1:18">
      <c r="A95" s="54" t="s">
        <v>294</v>
      </c>
      <c r="B95" s="22" t="s">
        <v>89</v>
      </c>
      <c r="C95" s="17" t="s">
        <v>295</v>
      </c>
      <c r="D95" s="17" t="s">
        <v>91</v>
      </c>
      <c r="E95" s="16"/>
      <c r="F95" s="18">
        <v>4</v>
      </c>
      <c r="G95" s="18">
        <v>4</v>
      </c>
      <c r="H95" s="19">
        <v>0</v>
      </c>
      <c r="I95" s="19"/>
      <c r="J95" s="30">
        <f t="shared" si="4"/>
        <v>8</v>
      </c>
      <c r="K95" s="19"/>
      <c r="L95" s="35"/>
      <c r="M95" s="33"/>
      <c r="N95" s="34">
        <f t="shared" si="5"/>
        <v>0</v>
      </c>
      <c r="O95" s="33"/>
      <c r="P95" s="14" t="s">
        <v>28</v>
      </c>
      <c r="Q95" s="41" t="s">
        <v>296</v>
      </c>
      <c r="R95" s="10"/>
    </row>
    <row r="96" ht="19.95" customHeight="1" spans="1:18">
      <c r="A96" s="54" t="s">
        <v>297</v>
      </c>
      <c r="B96" s="23" t="s">
        <v>298</v>
      </c>
      <c r="C96" s="20" t="s">
        <v>299</v>
      </c>
      <c r="D96" s="17" t="s">
        <v>27</v>
      </c>
      <c r="E96" s="16"/>
      <c r="F96" s="18">
        <v>1</v>
      </c>
      <c r="G96" s="18">
        <v>1</v>
      </c>
      <c r="H96" s="19">
        <v>0</v>
      </c>
      <c r="I96" s="19"/>
      <c r="J96" s="30">
        <f t="shared" si="4"/>
        <v>2</v>
      </c>
      <c r="K96" s="19"/>
      <c r="L96" s="35"/>
      <c r="M96" s="33"/>
      <c r="N96" s="34">
        <f t="shared" si="5"/>
        <v>0</v>
      </c>
      <c r="O96" s="33"/>
      <c r="P96" s="14" t="s">
        <v>28</v>
      </c>
      <c r="Q96" s="39" t="s">
        <v>300</v>
      </c>
      <c r="R96" s="10"/>
    </row>
    <row r="97" ht="19.95" customHeight="1" spans="1:18">
      <c r="A97" s="54" t="s">
        <v>301</v>
      </c>
      <c r="B97" s="23" t="s">
        <v>302</v>
      </c>
      <c r="C97" s="20" t="s">
        <v>303</v>
      </c>
      <c r="D97" s="17" t="s">
        <v>304</v>
      </c>
      <c r="E97" s="16"/>
      <c r="F97" s="18">
        <v>4</v>
      </c>
      <c r="G97" s="18">
        <v>2</v>
      </c>
      <c r="H97" s="19">
        <v>0</v>
      </c>
      <c r="I97" s="19"/>
      <c r="J97" s="30">
        <f t="shared" si="4"/>
        <v>6</v>
      </c>
      <c r="K97" s="19"/>
      <c r="L97" s="35"/>
      <c r="M97" s="33"/>
      <c r="N97" s="34">
        <f t="shared" si="5"/>
        <v>0</v>
      </c>
      <c r="O97" s="33"/>
      <c r="P97" s="14" t="s">
        <v>28</v>
      </c>
      <c r="Q97" s="39" t="s">
        <v>300</v>
      </c>
      <c r="R97" s="10"/>
    </row>
    <row r="98" ht="19.95" customHeight="1" spans="1:18">
      <c r="A98" s="54" t="s">
        <v>305</v>
      </c>
      <c r="B98" s="22" t="s">
        <v>306</v>
      </c>
      <c r="C98" s="17" t="s">
        <v>307</v>
      </c>
      <c r="D98" s="17" t="s">
        <v>27</v>
      </c>
      <c r="E98" s="16"/>
      <c r="F98" s="18">
        <v>1</v>
      </c>
      <c r="G98" s="18">
        <v>1</v>
      </c>
      <c r="H98" s="19">
        <v>0</v>
      </c>
      <c r="I98" s="19"/>
      <c r="J98" s="30">
        <f t="shared" si="4"/>
        <v>2</v>
      </c>
      <c r="K98" s="19"/>
      <c r="L98" s="35"/>
      <c r="M98" s="33"/>
      <c r="N98" s="34">
        <f t="shared" si="5"/>
        <v>0</v>
      </c>
      <c r="O98" s="33"/>
      <c r="P98" s="14" t="s">
        <v>28</v>
      </c>
      <c r="Q98" s="41" t="s">
        <v>308</v>
      </c>
      <c r="R98" s="10"/>
    </row>
    <row r="99" ht="19.95" customHeight="1" spans="1:18">
      <c r="A99" s="54" t="s">
        <v>309</v>
      </c>
      <c r="B99" s="22" t="s">
        <v>310</v>
      </c>
      <c r="C99" s="17" t="s">
        <v>307</v>
      </c>
      <c r="D99" s="17" t="s">
        <v>27</v>
      </c>
      <c r="E99" s="16"/>
      <c r="F99" s="18">
        <v>1</v>
      </c>
      <c r="G99" s="18">
        <v>1</v>
      </c>
      <c r="H99" s="19">
        <v>0</v>
      </c>
      <c r="I99" s="19"/>
      <c r="J99" s="30">
        <f t="shared" si="4"/>
        <v>2</v>
      </c>
      <c r="K99" s="19"/>
      <c r="L99" s="35"/>
      <c r="M99" s="33"/>
      <c r="N99" s="34">
        <f t="shared" si="5"/>
        <v>0</v>
      </c>
      <c r="O99" s="33"/>
      <c r="P99" s="14" t="s">
        <v>28</v>
      </c>
      <c r="Q99" s="41" t="s">
        <v>308</v>
      </c>
      <c r="R99" s="10"/>
    </row>
    <row r="100" ht="19.95" customHeight="1" spans="1:18">
      <c r="A100" s="54" t="s">
        <v>311</v>
      </c>
      <c r="B100" s="22" t="s">
        <v>312</v>
      </c>
      <c r="C100" s="17" t="s">
        <v>307</v>
      </c>
      <c r="D100" s="17" t="s">
        <v>27</v>
      </c>
      <c r="E100" s="16"/>
      <c r="F100" s="18">
        <v>2</v>
      </c>
      <c r="G100" s="18">
        <v>2</v>
      </c>
      <c r="H100" s="19">
        <v>0</v>
      </c>
      <c r="I100" s="19"/>
      <c r="J100" s="30">
        <f t="shared" si="4"/>
        <v>4</v>
      </c>
      <c r="K100" s="19"/>
      <c r="L100" s="35"/>
      <c r="M100" s="33"/>
      <c r="N100" s="34">
        <f t="shared" si="5"/>
        <v>0</v>
      </c>
      <c r="O100" s="33"/>
      <c r="P100" s="14" t="s">
        <v>28</v>
      </c>
      <c r="Q100" s="41" t="s">
        <v>308</v>
      </c>
      <c r="R100" s="10"/>
    </row>
    <row r="101" ht="19.95" customHeight="1" spans="1:18">
      <c r="A101" s="54" t="s">
        <v>313</v>
      </c>
      <c r="B101" s="22" t="s">
        <v>314</v>
      </c>
      <c r="C101" s="17" t="s">
        <v>307</v>
      </c>
      <c r="D101" s="17" t="s">
        <v>27</v>
      </c>
      <c r="E101" s="16"/>
      <c r="F101" s="18">
        <v>1</v>
      </c>
      <c r="G101" s="18">
        <v>0</v>
      </c>
      <c r="H101" s="19">
        <v>0</v>
      </c>
      <c r="I101" s="19"/>
      <c r="J101" s="30">
        <f t="shared" si="4"/>
        <v>1</v>
      </c>
      <c r="K101" s="19"/>
      <c r="L101" s="35"/>
      <c r="M101" s="33"/>
      <c r="N101" s="34">
        <f t="shared" si="5"/>
        <v>0</v>
      </c>
      <c r="O101" s="33"/>
      <c r="P101" s="14" t="s">
        <v>28</v>
      </c>
      <c r="Q101" s="41" t="s">
        <v>308</v>
      </c>
      <c r="R101" s="10"/>
    </row>
    <row r="102" ht="19.95" customHeight="1" spans="1:18">
      <c r="A102" s="54" t="s">
        <v>315</v>
      </c>
      <c r="B102" s="22" t="s">
        <v>316</v>
      </c>
      <c r="C102" s="16" t="s">
        <v>317</v>
      </c>
      <c r="D102" s="17" t="s">
        <v>318</v>
      </c>
      <c r="E102" s="16"/>
      <c r="F102" s="18">
        <v>6</v>
      </c>
      <c r="G102" s="18">
        <v>4</v>
      </c>
      <c r="H102" s="19">
        <v>0</v>
      </c>
      <c r="I102" s="19"/>
      <c r="J102" s="30">
        <f t="shared" si="4"/>
        <v>10</v>
      </c>
      <c r="K102" s="19"/>
      <c r="L102" s="35"/>
      <c r="M102" s="33"/>
      <c r="N102" s="34">
        <f t="shared" si="5"/>
        <v>0</v>
      </c>
      <c r="O102" s="33"/>
      <c r="P102" s="14" t="s">
        <v>28</v>
      </c>
      <c r="Q102" s="41" t="s">
        <v>319</v>
      </c>
      <c r="R102" s="10"/>
    </row>
    <row r="103" ht="19.95" customHeight="1" spans="1:18">
      <c r="A103" s="54" t="s">
        <v>320</v>
      </c>
      <c r="B103" s="22" t="s">
        <v>316</v>
      </c>
      <c r="C103" s="16" t="s">
        <v>321</v>
      </c>
      <c r="D103" s="17" t="s">
        <v>318</v>
      </c>
      <c r="E103" s="16"/>
      <c r="F103" s="18">
        <v>4</v>
      </c>
      <c r="G103" s="18">
        <v>4</v>
      </c>
      <c r="H103" s="19">
        <v>0</v>
      </c>
      <c r="I103" s="19"/>
      <c r="J103" s="30">
        <f t="shared" si="4"/>
        <v>8</v>
      </c>
      <c r="K103" s="19"/>
      <c r="L103" s="35"/>
      <c r="M103" s="33"/>
      <c r="N103" s="34">
        <f t="shared" si="5"/>
        <v>0</v>
      </c>
      <c r="O103" s="33"/>
      <c r="P103" s="14" t="s">
        <v>28</v>
      </c>
      <c r="Q103" s="41" t="s">
        <v>319</v>
      </c>
      <c r="R103" s="10"/>
    </row>
    <row r="104" ht="19.95" customHeight="1" spans="1:18">
      <c r="A104" s="54" t="s">
        <v>322</v>
      </c>
      <c r="B104" s="22" t="s">
        <v>323</v>
      </c>
      <c r="C104" s="17" t="s">
        <v>324</v>
      </c>
      <c r="D104" s="17" t="s">
        <v>27</v>
      </c>
      <c r="E104" s="16"/>
      <c r="F104" s="18">
        <v>1</v>
      </c>
      <c r="G104" s="18">
        <v>1</v>
      </c>
      <c r="H104" s="19">
        <v>0</v>
      </c>
      <c r="I104" s="19"/>
      <c r="J104" s="30">
        <f t="shared" si="4"/>
        <v>2</v>
      </c>
      <c r="K104" s="19"/>
      <c r="L104" s="35"/>
      <c r="M104" s="33"/>
      <c r="N104" s="34">
        <f t="shared" si="5"/>
        <v>0</v>
      </c>
      <c r="O104" s="33"/>
      <c r="P104" s="14" t="s">
        <v>28</v>
      </c>
      <c r="Q104" s="41" t="s">
        <v>325</v>
      </c>
      <c r="R104" s="10"/>
    </row>
    <row r="105" ht="19.95" customHeight="1" spans="1:18">
      <c r="A105" s="54" t="s">
        <v>326</v>
      </c>
      <c r="B105" s="22" t="s">
        <v>327</v>
      </c>
      <c r="C105" s="16" t="s">
        <v>328</v>
      </c>
      <c r="D105" s="17" t="s">
        <v>27</v>
      </c>
      <c r="E105" s="16"/>
      <c r="F105" s="18">
        <v>1</v>
      </c>
      <c r="G105" s="18">
        <v>1</v>
      </c>
      <c r="H105" s="19">
        <v>0</v>
      </c>
      <c r="I105" s="19"/>
      <c r="J105" s="30">
        <f t="shared" si="4"/>
        <v>2</v>
      </c>
      <c r="K105" s="19"/>
      <c r="L105" s="35"/>
      <c r="M105" s="33"/>
      <c r="N105" s="34">
        <f t="shared" si="5"/>
        <v>0</v>
      </c>
      <c r="O105" s="33"/>
      <c r="P105" s="14" t="s">
        <v>28</v>
      </c>
      <c r="Q105" s="41" t="s">
        <v>325</v>
      </c>
      <c r="R105" s="10"/>
    </row>
    <row r="106" ht="19.95" customHeight="1" spans="1:18">
      <c r="A106" s="54" t="s">
        <v>329</v>
      </c>
      <c r="B106" s="22" t="s">
        <v>330</v>
      </c>
      <c r="C106" s="16">
        <v>996914</v>
      </c>
      <c r="D106" s="17" t="s">
        <v>27</v>
      </c>
      <c r="E106" s="16"/>
      <c r="F106" s="18">
        <v>1</v>
      </c>
      <c r="G106" s="18">
        <v>1</v>
      </c>
      <c r="H106" s="19">
        <v>0</v>
      </c>
      <c r="I106" s="19"/>
      <c r="J106" s="30">
        <f t="shared" si="4"/>
        <v>2</v>
      </c>
      <c r="K106" s="19"/>
      <c r="L106" s="35"/>
      <c r="M106" s="33"/>
      <c r="N106" s="34">
        <f t="shared" si="5"/>
        <v>0</v>
      </c>
      <c r="O106" s="33"/>
      <c r="P106" s="14" t="s">
        <v>28</v>
      </c>
      <c r="Q106" s="41" t="s">
        <v>325</v>
      </c>
      <c r="R106" s="10"/>
    </row>
    <row r="107" ht="19.95" customHeight="1" spans="1:18">
      <c r="A107" s="54" t="s">
        <v>331</v>
      </c>
      <c r="B107" s="22" t="s">
        <v>332</v>
      </c>
      <c r="C107" s="17" t="s">
        <v>324</v>
      </c>
      <c r="D107" s="17" t="s">
        <v>27</v>
      </c>
      <c r="E107" s="16"/>
      <c r="F107" s="18">
        <v>1</v>
      </c>
      <c r="G107" s="18">
        <v>0</v>
      </c>
      <c r="H107" s="19">
        <v>0</v>
      </c>
      <c r="I107" s="19"/>
      <c r="J107" s="30">
        <f t="shared" si="4"/>
        <v>1</v>
      </c>
      <c r="K107" s="19"/>
      <c r="L107" s="35"/>
      <c r="M107" s="33"/>
      <c r="N107" s="34">
        <f t="shared" si="5"/>
        <v>0</v>
      </c>
      <c r="O107" s="33"/>
      <c r="P107" s="14" t="s">
        <v>28</v>
      </c>
      <c r="Q107" s="41" t="s">
        <v>325</v>
      </c>
      <c r="R107" s="10"/>
    </row>
    <row r="108" ht="19.95" customHeight="1" spans="1:18">
      <c r="A108" s="54" t="s">
        <v>333</v>
      </c>
      <c r="B108" s="22" t="s">
        <v>334</v>
      </c>
      <c r="C108" s="17" t="s">
        <v>324</v>
      </c>
      <c r="D108" s="17" t="s">
        <v>27</v>
      </c>
      <c r="E108" s="16"/>
      <c r="F108" s="18">
        <v>1</v>
      </c>
      <c r="G108" s="18">
        <v>0</v>
      </c>
      <c r="H108" s="19">
        <v>0</v>
      </c>
      <c r="I108" s="19"/>
      <c r="J108" s="30">
        <f t="shared" si="4"/>
        <v>1</v>
      </c>
      <c r="K108" s="19"/>
      <c r="L108" s="35"/>
      <c r="M108" s="33"/>
      <c r="N108" s="34">
        <f t="shared" si="5"/>
        <v>0</v>
      </c>
      <c r="O108" s="33"/>
      <c r="P108" s="14" t="s">
        <v>28</v>
      </c>
      <c r="Q108" s="41" t="s">
        <v>325</v>
      </c>
      <c r="R108" s="10"/>
    </row>
    <row r="109" ht="19.95" customHeight="1" spans="1:18">
      <c r="A109" s="54" t="s">
        <v>335</v>
      </c>
      <c r="B109" s="22" t="s">
        <v>99</v>
      </c>
      <c r="C109" s="16" t="s">
        <v>336</v>
      </c>
      <c r="D109" s="17" t="s">
        <v>27</v>
      </c>
      <c r="E109" s="16"/>
      <c r="F109" s="18">
        <v>6</v>
      </c>
      <c r="G109" s="18">
        <v>4</v>
      </c>
      <c r="H109" s="19">
        <v>0</v>
      </c>
      <c r="I109" s="19"/>
      <c r="J109" s="30">
        <f t="shared" si="4"/>
        <v>10</v>
      </c>
      <c r="K109" s="19"/>
      <c r="L109" s="35"/>
      <c r="M109" s="33"/>
      <c r="N109" s="34">
        <f t="shared" si="5"/>
        <v>0</v>
      </c>
      <c r="O109" s="33"/>
      <c r="P109" s="14" t="s">
        <v>28</v>
      </c>
      <c r="Q109" s="41" t="s">
        <v>325</v>
      </c>
      <c r="R109" s="10"/>
    </row>
    <row r="110" ht="19.95" customHeight="1" spans="1:18">
      <c r="A110" s="54" t="s">
        <v>337</v>
      </c>
      <c r="B110" s="23" t="s">
        <v>338</v>
      </c>
      <c r="C110" s="20" t="s">
        <v>339</v>
      </c>
      <c r="D110" s="17" t="s">
        <v>27</v>
      </c>
      <c r="E110" s="16"/>
      <c r="F110" s="18">
        <v>3</v>
      </c>
      <c r="G110" s="18">
        <v>0</v>
      </c>
      <c r="H110" s="19">
        <v>0</v>
      </c>
      <c r="I110" s="19"/>
      <c r="J110" s="30">
        <f t="shared" si="4"/>
        <v>3</v>
      </c>
      <c r="K110" s="19"/>
      <c r="L110" s="35"/>
      <c r="M110" s="33"/>
      <c r="N110" s="34">
        <f t="shared" si="5"/>
        <v>0</v>
      </c>
      <c r="O110" s="33"/>
      <c r="P110" s="14" t="s">
        <v>28</v>
      </c>
      <c r="Q110" s="39" t="s">
        <v>340</v>
      </c>
      <c r="R110" s="10"/>
    </row>
    <row r="111" ht="19.95" customHeight="1" spans="1:18">
      <c r="A111" s="54" t="s">
        <v>341</v>
      </c>
      <c r="B111" s="23" t="s">
        <v>342</v>
      </c>
      <c r="C111" s="16" t="s">
        <v>343</v>
      </c>
      <c r="D111" s="17" t="s">
        <v>27</v>
      </c>
      <c r="E111" s="16"/>
      <c r="F111" s="18">
        <v>5</v>
      </c>
      <c r="G111" s="18">
        <v>5</v>
      </c>
      <c r="H111" s="19">
        <v>0</v>
      </c>
      <c r="I111" s="19"/>
      <c r="J111" s="30">
        <f t="shared" si="4"/>
        <v>10</v>
      </c>
      <c r="K111" s="19"/>
      <c r="L111" s="35"/>
      <c r="M111" s="33"/>
      <c r="N111" s="34">
        <f t="shared" si="5"/>
        <v>0</v>
      </c>
      <c r="O111" s="33"/>
      <c r="P111" s="14" t="s">
        <v>28</v>
      </c>
      <c r="Q111" s="39" t="s">
        <v>344</v>
      </c>
      <c r="R111" s="10"/>
    </row>
    <row r="112" ht="19.95" customHeight="1" spans="1:18">
      <c r="A112" s="54" t="s">
        <v>345</v>
      </c>
      <c r="B112" s="22" t="s">
        <v>25</v>
      </c>
      <c r="C112" s="16" t="s">
        <v>346</v>
      </c>
      <c r="D112" s="17" t="s">
        <v>27</v>
      </c>
      <c r="E112" s="16"/>
      <c r="F112" s="18">
        <v>10</v>
      </c>
      <c r="G112" s="18">
        <v>3</v>
      </c>
      <c r="H112" s="19">
        <v>3</v>
      </c>
      <c r="I112" s="19"/>
      <c r="J112" s="30">
        <f t="shared" si="4"/>
        <v>10</v>
      </c>
      <c r="K112" s="19"/>
      <c r="L112" s="35"/>
      <c r="M112" s="33"/>
      <c r="N112" s="34">
        <v>0</v>
      </c>
      <c r="O112" s="33"/>
      <c r="P112" s="14" t="s">
        <v>28</v>
      </c>
      <c r="Q112" s="43" t="s">
        <v>347</v>
      </c>
      <c r="R112" s="10"/>
    </row>
    <row r="113" ht="19.95" customHeight="1" spans="1:18">
      <c r="A113" s="54" t="s">
        <v>348</v>
      </c>
      <c r="B113" s="23" t="s">
        <v>349</v>
      </c>
      <c r="C113" s="16" t="s">
        <v>350</v>
      </c>
      <c r="D113" s="17" t="s">
        <v>71</v>
      </c>
      <c r="E113" s="16"/>
      <c r="F113" s="18">
        <v>30</v>
      </c>
      <c r="G113" s="18">
        <v>20</v>
      </c>
      <c r="H113" s="19">
        <v>0</v>
      </c>
      <c r="I113" s="19"/>
      <c r="J113" s="30">
        <f t="shared" si="4"/>
        <v>50</v>
      </c>
      <c r="K113" s="19"/>
      <c r="L113" s="35"/>
      <c r="M113" s="33"/>
      <c r="N113" s="34">
        <f t="shared" ref="N113:N116" si="6">J113*M113/10000</f>
        <v>0</v>
      </c>
      <c r="O113" s="33"/>
      <c r="P113" s="14" t="s">
        <v>28</v>
      </c>
      <c r="Q113" s="39" t="s">
        <v>344</v>
      </c>
      <c r="R113" s="10"/>
    </row>
    <row r="114" ht="19.95" customHeight="1" spans="1:18">
      <c r="A114" s="54" t="s">
        <v>351</v>
      </c>
      <c r="B114" s="23" t="s">
        <v>352</v>
      </c>
      <c r="C114" s="20" t="s">
        <v>353</v>
      </c>
      <c r="D114" s="17" t="s">
        <v>27</v>
      </c>
      <c r="E114" s="16"/>
      <c r="F114" s="18">
        <v>4</v>
      </c>
      <c r="G114" s="18">
        <v>2</v>
      </c>
      <c r="H114" s="19">
        <v>0</v>
      </c>
      <c r="I114" s="19"/>
      <c r="J114" s="30">
        <f t="shared" si="4"/>
        <v>6</v>
      </c>
      <c r="K114" s="19"/>
      <c r="L114" s="35"/>
      <c r="M114" s="33"/>
      <c r="N114" s="34">
        <f t="shared" si="6"/>
        <v>0</v>
      </c>
      <c r="O114" s="33"/>
      <c r="P114" s="14" t="s">
        <v>28</v>
      </c>
      <c r="Q114" s="39" t="s">
        <v>344</v>
      </c>
      <c r="R114" s="10"/>
    </row>
    <row r="115" ht="19.95" customHeight="1" spans="1:18">
      <c r="A115" s="54" t="s">
        <v>354</v>
      </c>
      <c r="B115" s="23" t="s">
        <v>355</v>
      </c>
      <c r="C115" s="20" t="s">
        <v>356</v>
      </c>
      <c r="D115" s="17" t="s">
        <v>27</v>
      </c>
      <c r="E115" s="16"/>
      <c r="F115" s="18">
        <v>4</v>
      </c>
      <c r="G115" s="18">
        <v>2</v>
      </c>
      <c r="H115" s="19">
        <v>0</v>
      </c>
      <c r="I115" s="19"/>
      <c r="J115" s="30">
        <f t="shared" si="4"/>
        <v>6</v>
      </c>
      <c r="K115" s="19"/>
      <c r="L115" s="35"/>
      <c r="M115" s="33"/>
      <c r="N115" s="34">
        <f t="shared" si="6"/>
        <v>0</v>
      </c>
      <c r="O115" s="33"/>
      <c r="P115" s="14" t="s">
        <v>28</v>
      </c>
      <c r="Q115" s="39" t="s">
        <v>344</v>
      </c>
      <c r="R115" s="10"/>
    </row>
    <row r="116" ht="19.95" customHeight="1" spans="1:18">
      <c r="A116" s="54" t="s">
        <v>357</v>
      </c>
      <c r="B116" s="23" t="s">
        <v>358</v>
      </c>
      <c r="C116" s="16" t="s">
        <v>359</v>
      </c>
      <c r="D116" s="17" t="s">
        <v>27</v>
      </c>
      <c r="E116" s="16"/>
      <c r="F116" s="18">
        <v>5</v>
      </c>
      <c r="G116" s="18">
        <v>5</v>
      </c>
      <c r="H116" s="19">
        <v>0</v>
      </c>
      <c r="I116" s="19"/>
      <c r="J116" s="30">
        <f t="shared" si="4"/>
        <v>10</v>
      </c>
      <c r="K116" s="19"/>
      <c r="L116" s="35"/>
      <c r="M116" s="33"/>
      <c r="N116" s="34">
        <f t="shared" si="6"/>
        <v>0</v>
      </c>
      <c r="O116" s="33"/>
      <c r="P116" s="14" t="s">
        <v>28</v>
      </c>
      <c r="Q116" s="39" t="s">
        <v>344</v>
      </c>
      <c r="R116" s="10"/>
    </row>
    <row r="117" ht="19.95" customHeight="1" spans="1:18">
      <c r="A117" s="54" t="s">
        <v>360</v>
      </c>
      <c r="B117" s="23" t="s">
        <v>361</v>
      </c>
      <c r="C117" s="16" t="s">
        <v>362</v>
      </c>
      <c r="D117" s="17" t="s">
        <v>27</v>
      </c>
      <c r="E117" s="16"/>
      <c r="F117" s="18">
        <v>30</v>
      </c>
      <c r="G117" s="18">
        <v>20</v>
      </c>
      <c r="H117" s="19">
        <v>0</v>
      </c>
      <c r="I117" s="19"/>
      <c r="J117" s="30">
        <f t="shared" si="4"/>
        <v>50</v>
      </c>
      <c r="K117" s="19"/>
      <c r="L117" s="35"/>
      <c r="M117" s="33"/>
      <c r="N117" s="34">
        <v>0</v>
      </c>
      <c r="O117" s="33"/>
      <c r="P117" s="14" t="s">
        <v>28</v>
      </c>
      <c r="Q117" s="39" t="s">
        <v>344</v>
      </c>
      <c r="R117" s="10"/>
    </row>
    <row r="118" ht="19.95" customHeight="1" spans="1:18">
      <c r="A118" s="54" t="s">
        <v>363</v>
      </c>
      <c r="B118" s="22" t="s">
        <v>95</v>
      </c>
      <c r="C118" s="16" t="s">
        <v>364</v>
      </c>
      <c r="D118" s="17" t="s">
        <v>27</v>
      </c>
      <c r="E118" s="16"/>
      <c r="F118" s="18">
        <v>3</v>
      </c>
      <c r="G118" s="18">
        <v>2</v>
      </c>
      <c r="H118" s="19">
        <v>0</v>
      </c>
      <c r="I118" s="19"/>
      <c r="J118" s="30">
        <f t="shared" si="4"/>
        <v>5</v>
      </c>
      <c r="K118" s="19"/>
      <c r="L118" s="35"/>
      <c r="M118" s="33"/>
      <c r="N118" s="34">
        <f t="shared" ref="N118:N127" si="7">J118*M118/10000</f>
        <v>0</v>
      </c>
      <c r="O118" s="33"/>
      <c r="P118" s="14" t="s">
        <v>28</v>
      </c>
      <c r="Q118" s="41" t="s">
        <v>365</v>
      </c>
      <c r="R118" s="10"/>
    </row>
    <row r="119" ht="19.95" customHeight="1" spans="1:18">
      <c r="A119" s="54" t="s">
        <v>366</v>
      </c>
      <c r="B119" s="22" t="s">
        <v>367</v>
      </c>
      <c r="C119" s="16" t="s">
        <v>368</v>
      </c>
      <c r="D119" s="17" t="s">
        <v>27</v>
      </c>
      <c r="E119" s="16"/>
      <c r="F119" s="18">
        <v>3</v>
      </c>
      <c r="G119" s="18">
        <v>2</v>
      </c>
      <c r="H119" s="19">
        <v>0</v>
      </c>
      <c r="I119" s="19"/>
      <c r="J119" s="30">
        <f t="shared" si="4"/>
        <v>5</v>
      </c>
      <c r="K119" s="19"/>
      <c r="L119" s="35"/>
      <c r="M119" s="33"/>
      <c r="N119" s="34">
        <f t="shared" si="7"/>
        <v>0</v>
      </c>
      <c r="O119" s="33"/>
      <c r="P119" s="14" t="s">
        <v>28</v>
      </c>
      <c r="Q119" s="41" t="s">
        <v>365</v>
      </c>
      <c r="R119" s="10"/>
    </row>
    <row r="120" ht="19.95" customHeight="1" spans="1:18">
      <c r="A120" s="54" t="s">
        <v>369</v>
      </c>
      <c r="B120" s="23" t="s">
        <v>370</v>
      </c>
      <c r="C120" s="16" t="s">
        <v>371</v>
      </c>
      <c r="D120" s="17" t="s">
        <v>27</v>
      </c>
      <c r="E120" s="16"/>
      <c r="F120" s="18">
        <v>3</v>
      </c>
      <c r="G120" s="18">
        <v>2</v>
      </c>
      <c r="H120" s="19">
        <v>0</v>
      </c>
      <c r="I120" s="19"/>
      <c r="J120" s="30">
        <f t="shared" si="4"/>
        <v>5</v>
      </c>
      <c r="K120" s="19"/>
      <c r="L120" s="35"/>
      <c r="M120" s="33"/>
      <c r="N120" s="34">
        <f t="shared" si="7"/>
        <v>0</v>
      </c>
      <c r="O120" s="33"/>
      <c r="P120" s="14" t="s">
        <v>28</v>
      </c>
      <c r="Q120" s="39" t="s">
        <v>372</v>
      </c>
      <c r="R120" s="10"/>
    </row>
    <row r="121" ht="19.95" customHeight="1" spans="1:18">
      <c r="A121" s="54" t="s">
        <v>373</v>
      </c>
      <c r="B121" s="23" t="s">
        <v>374</v>
      </c>
      <c r="C121" s="16"/>
      <c r="D121" s="17" t="s">
        <v>27</v>
      </c>
      <c r="E121" s="16"/>
      <c r="F121" s="18">
        <v>1</v>
      </c>
      <c r="G121" s="18">
        <v>0</v>
      </c>
      <c r="H121" s="19">
        <v>0</v>
      </c>
      <c r="I121" s="19"/>
      <c r="J121" s="30">
        <f t="shared" si="4"/>
        <v>1</v>
      </c>
      <c r="K121" s="19"/>
      <c r="L121" s="35"/>
      <c r="M121" s="33"/>
      <c r="N121" s="34">
        <f t="shared" si="7"/>
        <v>0</v>
      </c>
      <c r="O121" s="33"/>
      <c r="P121" s="14" t="s">
        <v>28</v>
      </c>
      <c r="Q121" s="39" t="s">
        <v>375</v>
      </c>
      <c r="R121" s="10"/>
    </row>
    <row r="122" ht="19.95" customHeight="1" spans="1:18">
      <c r="A122" s="54" t="s">
        <v>376</v>
      </c>
      <c r="B122" s="23" t="s">
        <v>377</v>
      </c>
      <c r="C122" s="16" t="s">
        <v>378</v>
      </c>
      <c r="D122" s="17" t="s">
        <v>27</v>
      </c>
      <c r="E122" s="16"/>
      <c r="F122" s="18">
        <v>2</v>
      </c>
      <c r="G122" s="18">
        <v>3</v>
      </c>
      <c r="H122" s="19">
        <v>0</v>
      </c>
      <c r="I122" s="19"/>
      <c r="J122" s="30">
        <f t="shared" si="4"/>
        <v>5</v>
      </c>
      <c r="K122" s="19"/>
      <c r="L122" s="35"/>
      <c r="M122" s="33"/>
      <c r="N122" s="34">
        <f t="shared" si="7"/>
        <v>0</v>
      </c>
      <c r="O122" s="33"/>
      <c r="P122" s="14" t="s">
        <v>28</v>
      </c>
      <c r="Q122" s="39" t="s">
        <v>379</v>
      </c>
      <c r="R122" s="10"/>
    </row>
    <row r="123" ht="19.95" customHeight="1" spans="1:18">
      <c r="A123" s="54" t="s">
        <v>380</v>
      </c>
      <c r="B123" s="23" t="s">
        <v>377</v>
      </c>
      <c r="C123" s="16" t="s">
        <v>381</v>
      </c>
      <c r="D123" s="17" t="s">
        <v>27</v>
      </c>
      <c r="E123" s="16"/>
      <c r="F123" s="18">
        <v>2</v>
      </c>
      <c r="G123" s="18">
        <v>3</v>
      </c>
      <c r="H123" s="19">
        <v>0</v>
      </c>
      <c r="I123" s="19"/>
      <c r="J123" s="30">
        <f t="shared" si="4"/>
        <v>5</v>
      </c>
      <c r="K123" s="19"/>
      <c r="L123" s="35"/>
      <c r="M123" s="33"/>
      <c r="N123" s="34">
        <f t="shared" si="7"/>
        <v>0</v>
      </c>
      <c r="O123" s="33"/>
      <c r="P123" s="14" t="s">
        <v>28</v>
      </c>
      <c r="Q123" s="39" t="s">
        <v>379</v>
      </c>
      <c r="R123" s="10"/>
    </row>
    <row r="124" ht="19.95" customHeight="1" spans="1:18">
      <c r="A124" s="54" t="s">
        <v>382</v>
      </c>
      <c r="B124" s="23" t="s">
        <v>383</v>
      </c>
      <c r="C124" s="20" t="s">
        <v>384</v>
      </c>
      <c r="D124" s="17" t="s">
        <v>27</v>
      </c>
      <c r="E124" s="16"/>
      <c r="F124" s="18">
        <v>4</v>
      </c>
      <c r="G124" s="18">
        <v>0</v>
      </c>
      <c r="H124" s="19">
        <v>0</v>
      </c>
      <c r="I124" s="19"/>
      <c r="J124" s="30">
        <f t="shared" si="4"/>
        <v>4</v>
      </c>
      <c r="K124" s="19"/>
      <c r="L124" s="35"/>
      <c r="M124" s="33"/>
      <c r="N124" s="34">
        <f t="shared" si="7"/>
        <v>0</v>
      </c>
      <c r="O124" s="33"/>
      <c r="P124" s="14" t="s">
        <v>28</v>
      </c>
      <c r="Q124" s="39" t="s">
        <v>385</v>
      </c>
      <c r="R124" s="10"/>
    </row>
    <row r="125" ht="19.95" customHeight="1" spans="1:18">
      <c r="A125" s="54" t="s">
        <v>386</v>
      </c>
      <c r="B125" s="22" t="s">
        <v>387</v>
      </c>
      <c r="C125" s="17" t="s">
        <v>388</v>
      </c>
      <c r="D125" s="17" t="s">
        <v>389</v>
      </c>
      <c r="E125" s="16"/>
      <c r="F125" s="18">
        <v>1</v>
      </c>
      <c r="G125" s="18">
        <v>0</v>
      </c>
      <c r="H125" s="19">
        <v>0</v>
      </c>
      <c r="I125" s="19"/>
      <c r="J125" s="30">
        <f t="shared" si="4"/>
        <v>1</v>
      </c>
      <c r="K125" s="19"/>
      <c r="L125" s="35"/>
      <c r="M125" s="33"/>
      <c r="N125" s="34">
        <f t="shared" si="7"/>
        <v>0</v>
      </c>
      <c r="O125" s="33"/>
      <c r="P125" s="14" t="s">
        <v>28</v>
      </c>
      <c r="Q125" s="41" t="s">
        <v>390</v>
      </c>
      <c r="R125" s="10"/>
    </row>
    <row r="126" ht="19.95" customHeight="1" spans="1:18">
      <c r="A126" s="54" t="s">
        <v>391</v>
      </c>
      <c r="B126" s="22" t="s">
        <v>392</v>
      </c>
      <c r="C126" s="16" t="s">
        <v>393</v>
      </c>
      <c r="D126" s="17" t="s">
        <v>394</v>
      </c>
      <c r="E126" s="16"/>
      <c r="F126" s="18">
        <v>20</v>
      </c>
      <c r="G126" s="18">
        <v>0</v>
      </c>
      <c r="H126" s="19">
        <v>0</v>
      </c>
      <c r="I126" s="19"/>
      <c r="J126" s="30">
        <f t="shared" si="4"/>
        <v>20</v>
      </c>
      <c r="K126" s="19"/>
      <c r="L126" s="35"/>
      <c r="M126" s="33"/>
      <c r="N126" s="34">
        <f t="shared" si="7"/>
        <v>0</v>
      </c>
      <c r="O126" s="33"/>
      <c r="P126" s="14" t="s">
        <v>28</v>
      </c>
      <c r="Q126" s="41" t="s">
        <v>390</v>
      </c>
      <c r="R126" s="10"/>
    </row>
    <row r="127" ht="19.95" customHeight="1" spans="1:18">
      <c r="A127" s="54" t="s">
        <v>395</v>
      </c>
      <c r="B127" s="22" t="s">
        <v>396</v>
      </c>
      <c r="C127" s="16" t="s">
        <v>397</v>
      </c>
      <c r="D127" s="17" t="s">
        <v>33</v>
      </c>
      <c r="E127" s="16"/>
      <c r="F127" s="18">
        <v>1</v>
      </c>
      <c r="G127" s="18">
        <v>0</v>
      </c>
      <c r="H127" s="19">
        <v>0</v>
      </c>
      <c r="I127" s="19"/>
      <c r="J127" s="30">
        <f t="shared" si="4"/>
        <v>1</v>
      </c>
      <c r="K127" s="19"/>
      <c r="L127" s="35"/>
      <c r="M127" s="33"/>
      <c r="N127" s="34">
        <f t="shared" si="7"/>
        <v>0</v>
      </c>
      <c r="O127" s="33"/>
      <c r="P127" s="14" t="s">
        <v>28</v>
      </c>
      <c r="Q127" s="41" t="s">
        <v>398</v>
      </c>
      <c r="R127" s="10"/>
    </row>
    <row r="128" ht="19.95" customHeight="1" spans="1:18">
      <c r="A128" s="16"/>
      <c r="B128" s="22"/>
      <c r="C128" s="16"/>
      <c r="D128" s="16"/>
      <c r="E128" s="16"/>
      <c r="F128" s="18"/>
      <c r="G128" s="18"/>
      <c r="H128" s="19"/>
      <c r="I128" s="19"/>
      <c r="J128" s="30">
        <f t="shared" si="4"/>
        <v>0</v>
      </c>
      <c r="K128" s="19"/>
      <c r="L128" s="35"/>
      <c r="M128" s="33"/>
      <c r="N128" s="34"/>
      <c r="O128" s="33"/>
      <c r="P128" s="33"/>
      <c r="Q128" s="31"/>
      <c r="R128" s="10"/>
    </row>
    <row r="129" ht="19.95" customHeight="1" spans="1:18">
      <c r="A129" s="16"/>
      <c r="B129" s="22"/>
      <c r="C129" s="16"/>
      <c r="D129" s="16"/>
      <c r="E129" s="16"/>
      <c r="F129" s="18"/>
      <c r="G129" s="18"/>
      <c r="H129" s="19"/>
      <c r="I129" s="19"/>
      <c r="J129" s="30">
        <f t="shared" si="4"/>
        <v>0</v>
      </c>
      <c r="K129" s="19"/>
      <c r="L129" s="35"/>
      <c r="M129" s="33"/>
      <c r="N129" s="34"/>
      <c r="O129" s="33"/>
      <c r="P129" s="33"/>
      <c r="Q129" s="31"/>
      <c r="R129" s="10"/>
    </row>
    <row r="130" ht="19.95" customHeight="1" spans="1:18">
      <c r="A130" s="16"/>
      <c r="B130" s="22"/>
      <c r="C130" s="16"/>
      <c r="D130" s="16"/>
      <c r="E130" s="16"/>
      <c r="F130" s="18"/>
      <c r="G130" s="18"/>
      <c r="H130" s="19"/>
      <c r="I130" s="19"/>
      <c r="J130" s="30">
        <f t="shared" si="4"/>
        <v>0</v>
      </c>
      <c r="K130" s="19"/>
      <c r="L130" s="35"/>
      <c r="M130" s="33"/>
      <c r="N130" s="34"/>
      <c r="O130" s="33"/>
      <c r="P130" s="33"/>
      <c r="Q130" s="31"/>
      <c r="R130" s="10"/>
    </row>
    <row r="131" ht="19.95" customHeight="1" spans="1:18">
      <c r="A131" s="44" t="s">
        <v>399</v>
      </c>
      <c r="B131" s="45"/>
      <c r="C131" s="46"/>
      <c r="D131" s="47"/>
      <c r="E131" s="47"/>
      <c r="F131" s="18" t="s">
        <v>400</v>
      </c>
      <c r="G131" s="18" t="s">
        <v>400</v>
      </c>
      <c r="H131" s="18" t="s">
        <v>400</v>
      </c>
      <c r="I131" s="18" t="s">
        <v>400</v>
      </c>
      <c r="J131" s="18"/>
      <c r="K131" s="18"/>
      <c r="L131" s="35"/>
      <c r="M131" s="18"/>
      <c r="N131" s="33">
        <f>SUM(N6:N130)</f>
        <v>0</v>
      </c>
      <c r="O131" s="33"/>
      <c r="P131" s="33"/>
      <c r="Q131" s="31"/>
      <c r="R131" s="10"/>
    </row>
    <row r="132" spans="1:18">
      <c r="A132" s="48" t="s">
        <v>401</v>
      </c>
      <c r="B132" s="5" t="s">
        <v>402</v>
      </c>
      <c r="C132" s="49"/>
      <c r="D132" s="49"/>
      <c r="E132" s="49"/>
      <c r="F132" s="50"/>
      <c r="G132" s="50"/>
      <c r="H132" s="50"/>
      <c r="I132" s="50"/>
      <c r="J132" s="50"/>
      <c r="K132" s="50"/>
      <c r="L132" s="50"/>
      <c r="M132" s="50"/>
      <c r="N132" s="52"/>
      <c r="O132" s="52"/>
      <c r="P132" s="52"/>
      <c r="Q132" s="10"/>
      <c r="R132" s="10"/>
    </row>
    <row r="133" spans="1:18">
      <c r="A133" s="49"/>
      <c r="B133" s="5" t="s">
        <v>403</v>
      </c>
      <c r="C133" s="49"/>
      <c r="D133" s="49"/>
      <c r="E133" s="49"/>
      <c r="F133" s="50"/>
      <c r="G133" s="50"/>
      <c r="H133" s="50"/>
      <c r="I133" s="50"/>
      <c r="J133" s="50"/>
      <c r="K133" s="50"/>
      <c r="L133" s="50"/>
      <c r="M133" s="50"/>
      <c r="N133" s="52"/>
      <c r="O133" s="52"/>
      <c r="P133" s="52"/>
      <c r="Q133" s="10"/>
      <c r="R133" s="10"/>
    </row>
    <row r="134" spans="1:18">
      <c r="A134" s="49"/>
      <c r="B134" s="5" t="s">
        <v>404</v>
      </c>
      <c r="C134" s="49"/>
      <c r="D134" s="49"/>
      <c r="E134" s="49"/>
      <c r="F134" s="50"/>
      <c r="G134" s="50"/>
      <c r="H134" s="50"/>
      <c r="I134" s="50"/>
      <c r="J134" s="50"/>
      <c r="K134" s="50"/>
      <c r="L134" s="50"/>
      <c r="M134" s="50"/>
      <c r="N134" s="52"/>
      <c r="O134" s="52"/>
      <c r="P134" s="52"/>
      <c r="Q134" s="10"/>
      <c r="R134" s="10"/>
    </row>
    <row r="135" spans="1:18">
      <c r="A135" s="3" t="s">
        <v>405</v>
      </c>
      <c r="B135" s="2"/>
      <c r="C135" s="51"/>
      <c r="D135" s="51" t="s">
        <v>406</v>
      </c>
      <c r="E135" s="51"/>
      <c r="F135" s="3"/>
      <c r="G135" s="3"/>
      <c r="H135" s="3"/>
      <c r="I135" s="3" t="s">
        <v>407</v>
      </c>
      <c r="J135" s="3"/>
      <c r="K135" s="3"/>
      <c r="L135" s="3"/>
      <c r="M135" s="3" t="s">
        <v>408</v>
      </c>
      <c r="N135" s="3"/>
      <c r="O135" s="3" t="s">
        <v>409</v>
      </c>
      <c r="P135" s="3"/>
      <c r="Q135" s="3"/>
      <c r="R135" s="3"/>
    </row>
  </sheetData>
  <mergeCells count="19">
    <mergeCell ref="A2:Q2"/>
    <mergeCell ref="B3:C3"/>
    <mergeCell ref="M3:N3"/>
    <mergeCell ref="J4:L4"/>
    <mergeCell ref="A131:D13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许少</cp:lastModifiedBy>
  <dcterms:created xsi:type="dcterms:W3CDTF">2025-05-22T06:12:00Z</dcterms:created>
  <dcterms:modified xsi:type="dcterms:W3CDTF">2025-06-16T08:40:10Z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9DFD076017B34B009F59E2C15F598FDC</vt:lpwstr>
  </property>
  <property fmtid="{D5CDD505-2E9C-101B-9397-08002B2CF9AE}" pid="3" name="KSOProductBuildVer">
    <vt:lpwstr>2052-12.1.0.21541</vt:lpwstr>
  </property>
</Properties>
</file>