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2025年新鑫工作\2025年物资管理\2025年采购计划汇总\2025年月度采购计划汇总\6月上旬\"/>
    </mc:Choice>
  </mc:AlternateContent>
  <xr:revisionPtr revIDLastSave="0" documentId="13_ncr:1_{72FAA616-F2DD-4306-8D44-8D7ABC967E1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41" i="1" l="1"/>
  <c r="J6" i="1"/>
  <c r="K6" i="1" s="1"/>
  <c r="J7" i="1"/>
  <c r="K7" i="1" s="1"/>
  <c r="J8" i="1"/>
  <c r="K8" i="1" s="1"/>
  <c r="J9" i="1"/>
  <c r="K9" i="1" s="1"/>
  <c r="J10" i="1"/>
  <c r="K10" i="1" s="1"/>
  <c r="J38" i="1"/>
  <c r="K38" i="1" s="1"/>
  <c r="J36" i="1"/>
  <c r="K36" i="1" s="1"/>
  <c r="J37" i="1"/>
  <c r="K37" i="1"/>
  <c r="J35" i="1"/>
  <c r="K35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30" i="1"/>
  <c r="K30" i="1" s="1"/>
  <c r="J31" i="1"/>
  <c r="K31" i="1" s="1"/>
  <c r="J32" i="1"/>
  <c r="K32" i="1" s="1"/>
  <c r="J33" i="1"/>
  <c r="K33" i="1" s="1"/>
  <c r="J34" i="1"/>
  <c r="K34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5" i="1"/>
  <c r="K5" i="1" s="1"/>
  <c r="J19" i="1"/>
  <c r="K19" i="1" s="1"/>
  <c r="J20" i="1"/>
  <c r="K20" i="1" s="1"/>
  <c r="J21" i="1"/>
  <c r="K21" i="1" s="1"/>
</calcChain>
</file>

<file path=xl/sharedStrings.xml><?xml version="1.0" encoding="utf-8"?>
<sst xmlns="http://schemas.openxmlformats.org/spreadsheetml/2006/main" count="202" uniqueCount="127">
  <si>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</si>
  <si>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</si>
  <si>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</si>
  <si>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</si>
  <si>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</si>
  <si>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</si>
  <si>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</si>
  <si>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</si>
  <si>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</si>
  <si>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</si>
  <si>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</si>
  <si>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</si>
  <si>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</si>
  <si>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</si>
  <si>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</si>
  <si>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</si>
  <si>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</si>
  <si>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</si>
  <si>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</si>
  <si>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</si>
  <si>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</si>
  <si>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根</t>
  </si>
  <si>
    <t>40mm×60mm（壁厚1.3mm、6m长）</t>
  </si>
  <si>
    <t>150mm厚岩棉夹芯板（0.96m宽×长4.5米）</t>
  </si>
  <si>
    <t>块</t>
  </si>
  <si>
    <t>24cm×12cm×6cm（长宽高)</t>
  </si>
  <si>
    <t>金额合计</t>
  </si>
  <si>
    <t>——</t>
  </si>
  <si>
    <t>说明：</t>
  </si>
  <si>
    <r>
      <rPr>
        <sz val="11"/>
        <color indexed="8"/>
        <rFont val="Arial Narrow"/>
        <family val="2"/>
      </rPr>
      <t>1.</t>
    </r>
    <r>
      <rPr>
        <sz val="11"/>
        <color indexed="8"/>
        <rFont val="宋体"/>
        <family val="3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</si>
  <si>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indexed="8"/>
        <rFont val="Arial Narrow"/>
        <family val="2"/>
      </rPr>
      <t>2.</t>
    </r>
    <r>
      <rPr>
        <sz val="11"/>
        <color indexed="8"/>
        <rFont val="宋体"/>
        <family val="3"/>
        <charset val="134"/>
      </rPr>
      <t>请保留表中公式不变，不得删除。</t>
    </r>
  </si>
  <si>
    <r>
      <rPr>
        <sz val="11"/>
        <color indexed="8"/>
        <rFont val="Arial Narrow"/>
        <family val="2"/>
      </rPr>
      <t>3.</t>
    </r>
    <r>
      <rPr>
        <sz val="11"/>
        <color indexed="8"/>
        <rFont val="宋体"/>
        <family val="3"/>
        <charset val="134"/>
      </rPr>
      <t>表中数量列如无数据请填</t>
    </r>
    <r>
      <rPr>
        <sz val="11"/>
        <color indexed="8"/>
        <rFont val="Arial Narrow"/>
        <family val="2"/>
      </rPr>
      <t>0</t>
    </r>
    <r>
      <rPr>
        <sz val="11"/>
        <color indexed="8"/>
        <rFont val="宋体"/>
        <family val="3"/>
        <charset val="134"/>
      </rPr>
      <t>。</t>
    </r>
  </si>
  <si>
    <t>公司负责人：</t>
  </si>
  <si>
    <t>分管领导：</t>
  </si>
  <si>
    <t>财务部：</t>
  </si>
  <si>
    <t>商务部：</t>
  </si>
  <si>
    <t>制表人：</t>
  </si>
  <si>
    <t>0102020016</t>
  </si>
  <si>
    <t>60-90</t>
  </si>
  <si>
    <t>ml</t>
  </si>
  <si>
    <t>0703010740</t>
  </si>
  <si>
    <t>山特C3K/2700w</t>
    <phoneticPr fontId="10" type="noConversion"/>
  </si>
  <si>
    <t>套</t>
    <phoneticPr fontId="10" type="noConversion"/>
  </si>
  <si>
    <t>物资设备部</t>
    <phoneticPr fontId="10" type="noConversion"/>
  </si>
  <si>
    <r>
      <t xml:space="preserve">  新鑫  </t>
    </r>
    <r>
      <rPr>
        <sz val="18"/>
        <color indexed="8"/>
        <rFont val="华文中宋"/>
        <family val="3"/>
        <charset val="134"/>
      </rPr>
      <t>公司</t>
    </r>
    <r>
      <rPr>
        <u/>
        <sz val="18"/>
        <color indexed="8"/>
        <rFont val="华文中宋"/>
        <family val="3"/>
        <charset val="134"/>
      </rPr>
      <t xml:space="preserve">   6  </t>
    </r>
    <r>
      <rPr>
        <sz val="18"/>
        <color indexed="8"/>
        <rFont val="华文中宋"/>
        <family val="3"/>
        <charset val="134"/>
      </rPr>
      <t>月度物资申购（采购）计划表-上旬</t>
    </r>
    <phoneticPr fontId="10" type="noConversion"/>
  </si>
  <si>
    <t>计划提报部门</t>
    <phoneticPr fontId="10" type="noConversion"/>
  </si>
  <si>
    <t>生产协力中心    肖志国</t>
    <phoneticPr fontId="10" type="noConversion"/>
  </si>
  <si>
    <t>物资设备部  刘天助</t>
    <phoneticPr fontId="10" type="noConversion"/>
  </si>
  <si>
    <t>井口应急物资库，加急</t>
    <phoneticPr fontId="10" type="noConversion"/>
  </si>
  <si>
    <t>BV-4</t>
  </si>
  <si>
    <t>m</t>
  </si>
  <si>
    <t>BV-2.5</t>
  </si>
  <si>
    <t>个</t>
  </si>
  <si>
    <t>600mm*600mm</t>
  </si>
  <si>
    <t>盏</t>
  </si>
  <si>
    <t>PZ30-JJMZ-20、明装</t>
  </si>
  <si>
    <t xml:space="preserve"> 明装盒</t>
    <phoneticPr fontId="10" type="noConversion"/>
  </si>
  <si>
    <t>岩棉板150mm（防火）0.96cm×350cm</t>
  </si>
  <si>
    <t>岩棉板150mm（防火）0.96cm×625cm</t>
  </si>
  <si>
    <t>岩棉板100mm（防火）0.96cm×300cm</t>
  </si>
  <si>
    <t>150mm厚</t>
  </si>
  <si>
    <t>100mm厚</t>
  </si>
  <si>
    <t>60mm*60mm</t>
  </si>
  <si>
    <t xml:space="preserve">m </t>
  </si>
  <si>
    <t>支</t>
  </si>
  <si>
    <t>岩棉板150mm（防火）0.96cm×400cm</t>
    <phoneticPr fontId="10" type="noConversion"/>
  </si>
  <si>
    <t>3.0cm长</t>
    <phoneticPr fontId="10" type="noConversion"/>
  </si>
  <si>
    <t>5.0cm长</t>
    <phoneticPr fontId="10" type="noConversion"/>
  </si>
  <si>
    <t>2.0cm长</t>
    <phoneticPr fontId="10" type="noConversion"/>
  </si>
  <si>
    <t>镀锌钢板  厚0.8cm×长3m×宽1m   孔2cm   蓝色</t>
    <phoneticPr fontId="10" type="noConversion"/>
  </si>
  <si>
    <t>块</t>
    <phoneticPr fontId="10" type="noConversion"/>
  </si>
  <si>
    <t>1004010079</t>
  </si>
  <si>
    <t>安质环保部    王明山</t>
    <phoneticPr fontId="10" type="noConversion"/>
  </si>
  <si>
    <t>白色  XC-100mm*30mm</t>
    <phoneticPr fontId="10" type="noConversion"/>
  </si>
  <si>
    <t>白色  XC-80mm*30mm</t>
    <phoneticPr fontId="10" type="noConversion"/>
  </si>
  <si>
    <t>规格按表，样式见图片</t>
    <phoneticPr fontId="10" type="noConversion"/>
  </si>
  <si>
    <t>山墙板 сэндвич (дээвэр хана)</t>
  </si>
  <si>
    <t>外墙板 сэндвич (гадна хана)</t>
  </si>
  <si>
    <t>内墙板   （隔板）дотор хана (туслах хавтан)</t>
  </si>
  <si>
    <t>扣槽 сэндвичний хүрээ төмөр</t>
  </si>
  <si>
    <t>封边角铁 булан төмөр</t>
  </si>
  <si>
    <t>塑料行线槽 хуванцар кабель далдлагч</t>
  </si>
  <si>
    <t xml:space="preserve">外脊瓦 </t>
  </si>
  <si>
    <t>顶板连接防水压条 ус нэвтэрдэггүй даралтын тууз</t>
  </si>
  <si>
    <t>红砖 улаан тоосго</t>
  </si>
  <si>
    <t>红BV线 BV улаан утас</t>
  </si>
  <si>
    <t>蓝BV线 BV цэнхэр утас</t>
  </si>
  <si>
    <t>黄绿色BV地线 BV шар ногоон утас</t>
  </si>
  <si>
    <t xml:space="preserve">86明装插座盒 </t>
  </si>
  <si>
    <t>照明配电箱 гэрэлтүүлгийн самбар</t>
  </si>
  <si>
    <t>密封胶 силкон</t>
  </si>
  <si>
    <t>石油醚 газрын тосны эфир</t>
  </si>
  <si>
    <t xml:space="preserve">UPS不间断电源 UPS-ын тасалдалгүй тэжээлийн хангамж </t>
  </si>
  <si>
    <t>发泡胶 хөөс</t>
  </si>
  <si>
    <t>钻尾钉 өрөмний хошуу</t>
  </si>
  <si>
    <t xml:space="preserve">拉柳钉 </t>
  </si>
  <si>
    <t xml:space="preserve">集成灯 дөрвөлжин гэрэл </t>
  </si>
  <si>
    <t xml:space="preserve">三峰型金属防风抑尘网 </t>
  </si>
  <si>
    <t xml:space="preserve">屋面板 сэндвич </t>
  </si>
  <si>
    <r>
      <t>方管（</t>
    </r>
    <r>
      <rPr>
        <sz val="12"/>
        <color rgb="FFFF0000"/>
        <rFont val="Arial"/>
        <family val="2"/>
      </rPr>
      <t>镀白锌</t>
    </r>
    <r>
      <rPr>
        <sz val="12"/>
        <color indexed="8"/>
        <rFont val="Arial"/>
        <family val="2"/>
      </rPr>
      <t xml:space="preserve">）квадрат төмөр </t>
    </r>
  </si>
  <si>
    <t>屋面板  （顶面红）сэндвич ( дээд нүүр улаан )</t>
  </si>
  <si>
    <t>0703010776</t>
  </si>
  <si>
    <t>电伴热二通接线盒</t>
  </si>
  <si>
    <t>FJH</t>
  </si>
  <si>
    <t>只</t>
  </si>
  <si>
    <t>电力公司提报</t>
  </si>
  <si>
    <t>0703010777</t>
  </si>
  <si>
    <t>电伴热终端接线盒</t>
  </si>
  <si>
    <t>FZH</t>
  </si>
  <si>
    <t>1003010153</t>
  </si>
  <si>
    <t>鞋钉</t>
  </si>
  <si>
    <t>19mm</t>
  </si>
  <si>
    <t>盒</t>
  </si>
  <si>
    <t>0905010007</t>
  </si>
  <si>
    <t>反光条</t>
  </si>
  <si>
    <t>宽度 15cm</t>
  </si>
  <si>
    <t>米</t>
  </si>
  <si>
    <t>宽度 5cm</t>
  </si>
  <si>
    <t>1107010068</t>
  </si>
  <si>
    <t>环氧沥青漆</t>
  </si>
  <si>
    <t>公斤</t>
  </si>
  <si>
    <t>0501010058</t>
  </si>
  <si>
    <t>车床冷却液</t>
  </si>
  <si>
    <t>升</t>
  </si>
  <si>
    <t>选矿厂    陈强</t>
    <phoneticPr fontId="10" type="noConversion"/>
  </si>
  <si>
    <t>红色   见图片</t>
    <phoneticPr fontId="10" type="noConversion"/>
  </si>
  <si>
    <t>顶板封板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</si>
</sst>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_ * #,##0_ ;_ * \-#,##0_ ;_ * &quot;-&quot;??_ ;_ @_ "/>
  </numFmts>
  <fonts count="23" x14ac:knownFonts="1">
    <font>
      <sz val="11"/>
      <color theme="1"/>
      <name val="等线"/>
      <charset val="134"/>
      <scheme val="minor"/>
    </font>
    <font>
      <u/>
      <sz val="18"/>
      <color indexed="8"/>
      <name val="华文中宋"/>
      <family val="3"/>
      <charset val="134"/>
    </font>
    <font>
      <b/>
      <sz val="11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等线"/>
      <family val="3"/>
      <charset val="134"/>
    </font>
    <font>
      <sz val="11"/>
      <color indexed="8"/>
      <name val="Arial Narrow"/>
      <family val="2"/>
    </font>
    <font>
      <sz val="18"/>
      <color indexed="8"/>
      <name val="华文中宋"/>
      <family val="3"/>
      <charset val="134"/>
    </font>
    <font>
      <sz val="9"/>
      <name val="等线"/>
      <family val="2"/>
      <scheme val="minor"/>
    </font>
    <font>
      <sz val="12"/>
      <color indexed="8"/>
      <name val="等线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u/>
      <sz val="18"/>
      <color indexed="8"/>
      <name val="华文中宋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仿宋"/>
      <family val="3"/>
      <charset val="134"/>
    </font>
    <font>
      <sz val="12"/>
      <color indexed="8"/>
      <name val="等线"/>
      <family val="4"/>
      <charset val="134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1"/>
      <color theme="1"/>
      <name val="Arial Narrow"/>
      <family val="2"/>
    </font>
    <font>
      <sz val="11"/>
      <color theme="1"/>
      <name val="仿宋"/>
      <family val="3"/>
      <charset val="134"/>
    </font>
    <font>
      <b/>
      <sz val="14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1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/>
    <xf numFmtId="0" fontId="7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1" fontId="8" fillId="0" borderId="6" xfId="0" applyNumberFormat="1" applyFont="1" applyBorder="1" applyAlignment="1">
      <alignment horizontal="center" vertical="center"/>
    </xf>
    <xf numFmtId="43" fontId="8" fillId="0" borderId="6" xfId="0" applyNumberFormat="1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8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vertical="center" wrapText="1"/>
    </xf>
    <xf numFmtId="43" fontId="3" fillId="0" borderId="5" xfId="0" applyNumberFormat="1" applyFont="1" applyBorder="1" applyAlignment="1">
      <alignment horizontal="center" vertical="center" wrapText="1"/>
    </xf>
    <xf numFmtId="43" fontId="8" fillId="0" borderId="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vertical="center" wrapText="1"/>
    </xf>
    <xf numFmtId="43" fontId="3" fillId="0" borderId="7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7" xfId="0" applyFont="1" applyBorder="1" applyAlignment="1"/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1" fontId="8" fillId="0" borderId="7" xfId="0" applyNumberFormat="1" applyFont="1" applyBorder="1" applyAlignment="1">
      <alignment horizontal="center" vertical="center"/>
    </xf>
    <xf numFmtId="41" fontId="8" fillId="2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41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43" fontId="20" fillId="0" borderId="7" xfId="0" applyNumberFormat="1" applyFont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31" fontId="20" fillId="0" borderId="7" xfId="0" applyNumberFormat="1" applyFont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1847935</xdr:colOff>
      <xdr:row>29</xdr:row>
      <xdr:rowOff>112971</xdr:rowOff>
    </xdr:from>
    <xdr:to>
      <xdr:col>26</xdr:col>
      <xdr:colOff>314898</xdr:colOff>
      <xdr:row>34</xdr:row>
      <xdr:rowOff>441227</xdr:rowOff>
    </xdr:to>
    <xdr:pic>
      <xdr:nvPicPr>
        <xdr:cNvPr id="3" name="图片 1" descr="1747879338392">
          <a:extLst>
            <a:ext uri="{FF2B5EF4-FFF2-40B4-BE49-F238E27FC236}">
              <a16:creationId xmlns:a16="http://schemas.microsoft.com/office/drawing/2014/main" id="{B5DA8460-8ACB-973E-15AC-5E72C1EDF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0633" y="9000018"/>
          <a:ext cx="5280660" cy="1878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344287</xdr:colOff>
      <xdr:row>38</xdr:row>
      <xdr:rowOff>106326</xdr:rowOff>
    </xdr:from>
    <xdr:to>
      <xdr:col>16</xdr:col>
      <xdr:colOff>1275906</xdr:colOff>
      <xdr:row>38</xdr:row>
      <xdr:rowOff>1681213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06E4C3A-01A0-40C2-A69F-E3859C4AF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20253752" y="12209721"/>
          <a:ext cx="931619" cy="15748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448956</xdr:colOff>
      <xdr:row>39</xdr:row>
      <xdr:rowOff>26581</xdr:rowOff>
    </xdr:from>
    <xdr:to>
      <xdr:col>16</xdr:col>
      <xdr:colOff>1320209</xdr:colOff>
      <xdr:row>39</xdr:row>
      <xdr:rowOff>929403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03A7869-7D0E-4570-B1BD-AC137E3A2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58421" y="13902069"/>
          <a:ext cx="871253" cy="9028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17722</xdr:colOff>
      <xdr:row>13</xdr:row>
      <xdr:rowOff>239233</xdr:rowOff>
    </xdr:from>
    <xdr:to>
      <xdr:col>22</xdr:col>
      <xdr:colOff>177210</xdr:colOff>
      <xdr:row>18</xdr:row>
      <xdr:rowOff>292396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34FAA08-E502-A370-1C5A-B3188BC72D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15986" b="45588"/>
        <a:stretch>
          <a:fillRect/>
        </a:stretch>
      </xdr:blipFill>
      <xdr:spPr>
        <a:xfrm>
          <a:off x="23542257" y="4164419"/>
          <a:ext cx="2640418" cy="1710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A4" zoomScale="86" workbookViewId="0">
      <selection activeCell="N8" sqref="N8"/>
    </sheetView>
  </sheetViews>
  <sheetFormatPr defaultColWidth="9" defaultRowHeight="13.8" x14ac:dyDescent="0.25"/>
  <cols>
    <col min="1" max="1" width="14.44140625" customWidth="1"/>
    <col min="2" max="2" width="58.77734375" customWidth="1"/>
    <col min="3" max="3" width="40.44140625" customWidth="1"/>
    <col min="5" max="5" width="13" customWidth="1"/>
    <col min="6" max="6" width="0.109375" customWidth="1"/>
    <col min="7" max="7" width="0.109375" hidden="1" customWidth="1"/>
    <col min="8" max="8" width="13.77734375" hidden="1" customWidth="1"/>
    <col min="9" max="9" width="12.6640625" hidden="1" customWidth="1"/>
    <col min="10" max="10" width="0.109375" hidden="1" customWidth="1"/>
    <col min="11" max="11" width="12.77734375" customWidth="1"/>
    <col min="12" max="12" width="12.77734375" bestFit="1" customWidth="1"/>
    <col min="13" max="13" width="14.77734375" customWidth="1"/>
    <col min="14" max="14" width="14.44140625" customWidth="1"/>
    <col min="15" max="15" width="10.77734375" customWidth="1"/>
    <col min="16" max="16" width="32.77734375" customWidth="1"/>
    <col min="17" max="17" width="25.6640625" customWidth="1"/>
    <col min="18" max="18" width="27" style="36" customWidth="1"/>
  </cols>
  <sheetData>
    <row r="1" spans="1:18" ht="25.2" x14ac:dyDescent="0.25">
      <c r="A1" s="88" t="s">
        <v>44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</row>
    <row r="2" spans="1:18" ht="24" customHeight="1" x14ac:dyDescent="0.25">
      <c r="A2" s="1"/>
      <c r="B2" s="91" t="s">
        <v>0</v>
      </c>
      <c r="C2" s="92"/>
      <c r="D2" s="2"/>
      <c r="E2" s="2"/>
      <c r="F2" s="3" t="s">
        <v>1</v>
      </c>
      <c r="G2" s="3"/>
      <c r="H2" s="3"/>
      <c r="I2" s="3"/>
      <c r="J2" s="3"/>
      <c r="K2" s="3"/>
      <c r="L2" s="3" t="s">
        <v>2</v>
      </c>
      <c r="M2" s="1"/>
      <c r="N2" s="3"/>
      <c r="O2" s="3"/>
      <c r="P2" s="3"/>
      <c r="Q2" s="15"/>
    </row>
    <row r="3" spans="1:18" ht="14.4" x14ac:dyDescent="0.25">
      <c r="A3" s="86" t="s">
        <v>3</v>
      </c>
      <c r="B3" s="86" t="s">
        <v>4</v>
      </c>
      <c r="C3" s="86" t="s">
        <v>5</v>
      </c>
      <c r="D3" s="86" t="s">
        <v>6</v>
      </c>
      <c r="E3" s="86" t="s">
        <v>7</v>
      </c>
      <c r="F3" s="86" t="s">
        <v>8</v>
      </c>
      <c r="G3" s="86" t="s">
        <v>9</v>
      </c>
      <c r="H3" s="86" t="s">
        <v>10</v>
      </c>
      <c r="I3" s="86" t="s">
        <v>11</v>
      </c>
      <c r="J3" s="93" t="s">
        <v>12</v>
      </c>
      <c r="K3" s="94"/>
      <c r="L3" s="95"/>
      <c r="M3" s="86" t="s">
        <v>13</v>
      </c>
      <c r="N3" s="86" t="s">
        <v>14</v>
      </c>
      <c r="O3" s="86" t="s">
        <v>15</v>
      </c>
      <c r="P3" s="86" t="s">
        <v>16</v>
      </c>
      <c r="Q3" s="86" t="s">
        <v>17</v>
      </c>
    </row>
    <row r="4" spans="1:18" ht="14.4" x14ac:dyDescent="0.25">
      <c r="A4" s="87"/>
      <c r="B4" s="87"/>
      <c r="C4" s="87"/>
      <c r="D4" s="87"/>
      <c r="E4" s="87"/>
      <c r="F4" s="87"/>
      <c r="G4" s="96"/>
      <c r="H4" s="96"/>
      <c r="I4" s="96"/>
      <c r="J4" s="12" t="s">
        <v>18</v>
      </c>
      <c r="K4" s="12" t="s">
        <v>19</v>
      </c>
      <c r="L4" s="12" t="s">
        <v>20</v>
      </c>
      <c r="M4" s="87"/>
      <c r="N4" s="87"/>
      <c r="O4" s="87"/>
      <c r="P4" s="87"/>
      <c r="Q4" s="87"/>
      <c r="R4" s="37" t="s">
        <v>45</v>
      </c>
    </row>
    <row r="5" spans="1:18" ht="30" customHeight="1" x14ac:dyDescent="0.25">
      <c r="A5" s="4">
        <v>1109010263</v>
      </c>
      <c r="B5" s="75" t="s">
        <v>99</v>
      </c>
      <c r="C5" s="6" t="s">
        <v>22</v>
      </c>
      <c r="D5" s="5" t="s">
        <v>21</v>
      </c>
      <c r="E5" s="4"/>
      <c r="F5" s="63">
        <v>50</v>
      </c>
      <c r="G5" s="47"/>
      <c r="H5" s="47"/>
      <c r="I5" s="47"/>
      <c r="J5" s="70">
        <f t="shared" ref="J5:J38" si="0">F5+G5-H5-I5</f>
        <v>50</v>
      </c>
      <c r="K5" s="35">
        <f t="shared" ref="K5:K38" si="1">J5-L5</f>
        <v>0</v>
      </c>
      <c r="L5" s="34">
        <v>50</v>
      </c>
      <c r="M5" s="4"/>
      <c r="N5" s="4"/>
      <c r="O5" s="4"/>
      <c r="P5" s="13">
        <v>45828</v>
      </c>
      <c r="Q5" s="38" t="s">
        <v>48</v>
      </c>
      <c r="R5" s="37" t="s">
        <v>46</v>
      </c>
    </row>
    <row r="6" spans="1:18" ht="30" customHeight="1" x14ac:dyDescent="0.25">
      <c r="A6" s="4">
        <v>1109010264</v>
      </c>
      <c r="B6" s="75" t="s">
        <v>98</v>
      </c>
      <c r="C6" s="6" t="s">
        <v>23</v>
      </c>
      <c r="D6" s="6" t="s">
        <v>24</v>
      </c>
      <c r="E6" s="4"/>
      <c r="F6" s="63">
        <v>20</v>
      </c>
      <c r="G6" s="47"/>
      <c r="H6" s="27"/>
      <c r="I6" s="47"/>
      <c r="J6" s="70">
        <f t="shared" si="0"/>
        <v>20</v>
      </c>
      <c r="K6" s="35">
        <f t="shared" si="1"/>
        <v>0</v>
      </c>
      <c r="L6" s="34">
        <v>20</v>
      </c>
      <c r="M6" s="4"/>
      <c r="N6" s="4"/>
      <c r="O6" s="4"/>
      <c r="P6" s="13">
        <v>45828</v>
      </c>
      <c r="Q6" s="38" t="s">
        <v>48</v>
      </c>
      <c r="R6" s="37" t="s">
        <v>46</v>
      </c>
    </row>
    <row r="7" spans="1:18" ht="25.05" customHeight="1" x14ac:dyDescent="0.25">
      <c r="A7" s="39">
        <v>1109010265</v>
      </c>
      <c r="B7" s="73" t="s">
        <v>76</v>
      </c>
      <c r="C7" s="40" t="s">
        <v>65</v>
      </c>
      <c r="D7" s="41" t="s">
        <v>24</v>
      </c>
      <c r="E7" s="51"/>
      <c r="F7" s="64">
        <v>26</v>
      </c>
      <c r="G7" s="27"/>
      <c r="H7" s="27"/>
      <c r="I7" s="26"/>
      <c r="J7" s="71">
        <f t="shared" ref="J7:J18" si="2">F7+G7-H7-I7</f>
        <v>26</v>
      </c>
      <c r="K7" s="43">
        <f t="shared" ref="K7:K18" si="3">J7-L7</f>
        <v>0</v>
      </c>
      <c r="L7" s="49">
        <v>26</v>
      </c>
      <c r="M7" s="45"/>
      <c r="N7" s="46"/>
      <c r="O7" s="45"/>
      <c r="P7" s="13">
        <v>45828</v>
      </c>
      <c r="Q7" s="50"/>
      <c r="R7" s="37" t="s">
        <v>46</v>
      </c>
    </row>
    <row r="8" spans="1:18" ht="25.05" customHeight="1" x14ac:dyDescent="0.25">
      <c r="A8" s="24">
        <v>1109010266</v>
      </c>
      <c r="B8" s="74" t="s">
        <v>77</v>
      </c>
      <c r="C8" s="31" t="s">
        <v>57</v>
      </c>
      <c r="D8" s="32" t="s">
        <v>24</v>
      </c>
      <c r="E8" s="51"/>
      <c r="F8" s="65">
        <v>118</v>
      </c>
      <c r="G8" s="27"/>
      <c r="H8" s="27"/>
      <c r="I8" s="26"/>
      <c r="J8" s="71">
        <f t="shared" si="2"/>
        <v>118</v>
      </c>
      <c r="K8" s="43">
        <f t="shared" si="3"/>
        <v>0</v>
      </c>
      <c r="L8" s="49">
        <v>118</v>
      </c>
      <c r="M8" s="28"/>
      <c r="N8" s="29"/>
      <c r="O8" s="28"/>
      <c r="P8" s="13">
        <v>45828</v>
      </c>
      <c r="Q8" s="50"/>
      <c r="R8" s="37" t="s">
        <v>46</v>
      </c>
    </row>
    <row r="9" spans="1:18" ht="25.05" customHeight="1" x14ac:dyDescent="0.25">
      <c r="A9" s="39">
        <v>1109010267</v>
      </c>
      <c r="B9" s="40" t="s">
        <v>100</v>
      </c>
      <c r="C9" s="40" t="s">
        <v>58</v>
      </c>
      <c r="D9" s="41" t="s">
        <v>24</v>
      </c>
      <c r="E9" s="51"/>
      <c r="F9" s="64">
        <v>120</v>
      </c>
      <c r="G9" s="27"/>
      <c r="H9" s="27"/>
      <c r="I9" s="26"/>
      <c r="J9" s="71">
        <f t="shared" si="2"/>
        <v>120</v>
      </c>
      <c r="K9" s="43">
        <f t="shared" si="3"/>
        <v>0</v>
      </c>
      <c r="L9" s="49">
        <v>120</v>
      </c>
      <c r="M9" s="45"/>
      <c r="N9" s="46"/>
      <c r="O9" s="45"/>
      <c r="P9" s="13">
        <v>45828</v>
      </c>
      <c r="Q9" s="50"/>
      <c r="R9" s="37" t="s">
        <v>46</v>
      </c>
    </row>
    <row r="10" spans="1:18" ht="25.05" customHeight="1" x14ac:dyDescent="0.25">
      <c r="A10" s="39">
        <v>1109010268</v>
      </c>
      <c r="B10" s="40" t="s">
        <v>78</v>
      </c>
      <c r="C10" s="40" t="s">
        <v>59</v>
      </c>
      <c r="D10" s="41" t="s">
        <v>24</v>
      </c>
      <c r="E10" s="51"/>
      <c r="F10" s="64">
        <v>315</v>
      </c>
      <c r="G10" s="27"/>
      <c r="H10" s="27"/>
      <c r="I10" s="26"/>
      <c r="J10" s="71">
        <f t="shared" si="2"/>
        <v>315</v>
      </c>
      <c r="K10" s="43">
        <f t="shared" si="3"/>
        <v>0</v>
      </c>
      <c r="L10" s="49">
        <v>315</v>
      </c>
      <c r="M10" s="45"/>
      <c r="N10" s="46"/>
      <c r="O10" s="45"/>
      <c r="P10" s="13">
        <v>45828</v>
      </c>
      <c r="Q10" s="50"/>
      <c r="R10" s="37" t="s">
        <v>46</v>
      </c>
    </row>
    <row r="11" spans="1:18" ht="25.05" customHeight="1" x14ac:dyDescent="0.25">
      <c r="A11" s="39">
        <v>1109010269</v>
      </c>
      <c r="B11" s="73" t="s">
        <v>79</v>
      </c>
      <c r="C11" s="40" t="s">
        <v>60</v>
      </c>
      <c r="D11" s="41" t="s">
        <v>50</v>
      </c>
      <c r="E11" s="51"/>
      <c r="F11" s="64">
        <v>200</v>
      </c>
      <c r="G11" s="27"/>
      <c r="H11" s="27"/>
      <c r="I11" s="26"/>
      <c r="J11" s="71">
        <f t="shared" si="2"/>
        <v>200</v>
      </c>
      <c r="K11" s="43">
        <f t="shared" si="3"/>
        <v>0</v>
      </c>
      <c r="L11" s="49">
        <v>200</v>
      </c>
      <c r="M11" s="45"/>
      <c r="N11" s="46"/>
      <c r="O11" s="45"/>
      <c r="P11" s="13">
        <v>45828</v>
      </c>
      <c r="Q11" s="50"/>
      <c r="R11" s="37" t="s">
        <v>46</v>
      </c>
    </row>
    <row r="12" spans="1:18" ht="25.05" customHeight="1" x14ac:dyDescent="0.25">
      <c r="A12" s="24">
        <v>1109010270</v>
      </c>
      <c r="B12" s="74" t="s">
        <v>79</v>
      </c>
      <c r="C12" s="31" t="s">
        <v>61</v>
      </c>
      <c r="D12" s="32" t="s">
        <v>50</v>
      </c>
      <c r="E12" s="51"/>
      <c r="F12" s="65">
        <v>900</v>
      </c>
      <c r="G12" s="27"/>
      <c r="H12" s="27"/>
      <c r="I12" s="26"/>
      <c r="J12" s="71">
        <f t="shared" si="2"/>
        <v>900</v>
      </c>
      <c r="K12" s="43">
        <f t="shared" si="3"/>
        <v>0</v>
      </c>
      <c r="L12" s="49">
        <v>900</v>
      </c>
      <c r="M12" s="28"/>
      <c r="N12" s="29"/>
      <c r="O12" s="28"/>
      <c r="P12" s="13">
        <v>45828</v>
      </c>
      <c r="Q12" s="50"/>
      <c r="R12" s="37" t="s">
        <v>46</v>
      </c>
    </row>
    <row r="13" spans="1:18" ht="25.05" customHeight="1" x14ac:dyDescent="0.25">
      <c r="A13" s="39">
        <v>1109010271</v>
      </c>
      <c r="B13" s="73" t="s">
        <v>80</v>
      </c>
      <c r="C13" s="40" t="s">
        <v>62</v>
      </c>
      <c r="D13" s="41" t="s">
        <v>50</v>
      </c>
      <c r="E13" s="51"/>
      <c r="F13" s="64">
        <v>1200</v>
      </c>
      <c r="G13" s="27"/>
      <c r="H13" s="27"/>
      <c r="I13" s="26"/>
      <c r="J13" s="71">
        <f t="shared" si="2"/>
        <v>1200</v>
      </c>
      <c r="K13" s="43">
        <f t="shared" si="3"/>
        <v>0</v>
      </c>
      <c r="L13" s="49">
        <v>1200</v>
      </c>
      <c r="M13" s="45"/>
      <c r="N13" s="46"/>
      <c r="O13" s="45"/>
      <c r="P13" s="13">
        <v>45828</v>
      </c>
      <c r="Q13" s="50"/>
      <c r="R13" s="37" t="s">
        <v>46</v>
      </c>
    </row>
    <row r="14" spans="1:18" ht="25.05" customHeight="1" x14ac:dyDescent="0.25">
      <c r="A14" s="39">
        <v>1109010271</v>
      </c>
      <c r="B14" s="40" t="s">
        <v>81</v>
      </c>
      <c r="C14" s="40" t="s">
        <v>73</v>
      </c>
      <c r="D14" s="41" t="s">
        <v>50</v>
      </c>
      <c r="E14" s="51"/>
      <c r="F14" s="64">
        <v>260</v>
      </c>
      <c r="G14" s="27"/>
      <c r="H14" s="27"/>
      <c r="I14" s="26"/>
      <c r="J14" s="71">
        <f t="shared" si="2"/>
        <v>260</v>
      </c>
      <c r="K14" s="43">
        <f t="shared" si="3"/>
        <v>0</v>
      </c>
      <c r="L14" s="49">
        <v>260</v>
      </c>
      <c r="M14" s="45"/>
      <c r="N14" s="46"/>
      <c r="O14" s="45"/>
      <c r="P14" s="13">
        <v>45828</v>
      </c>
      <c r="Q14" s="50"/>
      <c r="R14" s="37" t="s">
        <v>46</v>
      </c>
    </row>
    <row r="15" spans="1:18" ht="25.05" customHeight="1" x14ac:dyDescent="0.25">
      <c r="A15" s="39">
        <v>1109010272</v>
      </c>
      <c r="B15" s="40" t="s">
        <v>81</v>
      </c>
      <c r="C15" s="40" t="s">
        <v>74</v>
      </c>
      <c r="D15" s="41" t="s">
        <v>50</v>
      </c>
      <c r="E15" s="51"/>
      <c r="F15" s="64">
        <v>1100</v>
      </c>
      <c r="G15" s="27"/>
      <c r="H15" s="27"/>
      <c r="I15" s="26"/>
      <c r="J15" s="71">
        <f t="shared" si="2"/>
        <v>1100</v>
      </c>
      <c r="K15" s="43">
        <f t="shared" si="3"/>
        <v>0</v>
      </c>
      <c r="L15" s="49">
        <v>1100</v>
      </c>
      <c r="M15" s="45"/>
      <c r="N15" s="46"/>
      <c r="O15" s="45"/>
      <c r="P15" s="13">
        <v>45828</v>
      </c>
      <c r="Q15" s="50"/>
      <c r="R15" s="37" t="s">
        <v>46</v>
      </c>
    </row>
    <row r="16" spans="1:18" ht="25.05" customHeight="1" x14ac:dyDescent="0.25">
      <c r="A16" s="24">
        <v>1109010047</v>
      </c>
      <c r="B16" s="31" t="s">
        <v>82</v>
      </c>
      <c r="C16" s="25" t="s">
        <v>125</v>
      </c>
      <c r="D16" s="32" t="s">
        <v>63</v>
      </c>
      <c r="E16" s="51"/>
      <c r="F16" s="65">
        <v>70</v>
      </c>
      <c r="G16" s="27"/>
      <c r="H16" s="27"/>
      <c r="I16" s="26"/>
      <c r="J16" s="71">
        <f t="shared" si="2"/>
        <v>70</v>
      </c>
      <c r="K16" s="43">
        <f t="shared" si="3"/>
        <v>0</v>
      </c>
      <c r="L16" s="49">
        <v>70</v>
      </c>
      <c r="M16" s="28"/>
      <c r="N16" s="29"/>
      <c r="O16" s="28"/>
      <c r="P16" s="13">
        <v>45828</v>
      </c>
      <c r="Q16" s="50"/>
      <c r="R16" s="37" t="s">
        <v>46</v>
      </c>
    </row>
    <row r="17" spans="1:18" ht="25.05" customHeight="1" x14ac:dyDescent="0.25">
      <c r="A17" s="39">
        <v>1109010273</v>
      </c>
      <c r="B17" s="73" t="s">
        <v>83</v>
      </c>
      <c r="C17" s="40"/>
      <c r="D17" s="41" t="s">
        <v>50</v>
      </c>
      <c r="E17" s="51"/>
      <c r="F17" s="64">
        <v>1000</v>
      </c>
      <c r="G17" s="27"/>
      <c r="H17" s="27"/>
      <c r="I17" s="26"/>
      <c r="J17" s="71">
        <f t="shared" si="2"/>
        <v>1000</v>
      </c>
      <c r="K17" s="43">
        <f t="shared" si="3"/>
        <v>0</v>
      </c>
      <c r="L17" s="49">
        <v>1000</v>
      </c>
      <c r="M17" s="45"/>
      <c r="N17" s="46"/>
      <c r="O17" s="45"/>
      <c r="P17" s="13">
        <v>45828</v>
      </c>
      <c r="Q17" s="50"/>
      <c r="R17" s="37" t="s">
        <v>46</v>
      </c>
    </row>
    <row r="18" spans="1:18" ht="33" customHeight="1" x14ac:dyDescent="0.25">
      <c r="A18" s="24">
        <v>1109010274</v>
      </c>
      <c r="B18" s="73" t="s">
        <v>126</v>
      </c>
      <c r="C18" s="40" t="s">
        <v>60</v>
      </c>
      <c r="D18" s="41" t="s">
        <v>50</v>
      </c>
      <c r="E18" s="51"/>
      <c r="F18" s="64">
        <v>180</v>
      </c>
      <c r="G18" s="27"/>
      <c r="H18" s="27"/>
      <c r="I18" s="26"/>
      <c r="J18" s="71">
        <f t="shared" si="2"/>
        <v>180</v>
      </c>
      <c r="K18" s="43">
        <f t="shared" si="3"/>
        <v>0</v>
      </c>
      <c r="L18" s="49">
        <v>180</v>
      </c>
      <c r="M18" s="45"/>
      <c r="N18" s="46"/>
      <c r="O18" s="45"/>
      <c r="P18" s="13">
        <v>45828</v>
      </c>
      <c r="Q18" s="50"/>
      <c r="R18" s="37" t="s">
        <v>46</v>
      </c>
    </row>
    <row r="19" spans="1:18" ht="25.05" customHeight="1" x14ac:dyDescent="0.25">
      <c r="A19" s="47">
        <v>1109010058</v>
      </c>
      <c r="B19" s="75" t="s">
        <v>84</v>
      </c>
      <c r="C19" s="5" t="s">
        <v>25</v>
      </c>
      <c r="D19" s="5" t="s">
        <v>24</v>
      </c>
      <c r="E19" s="4"/>
      <c r="F19" s="66">
        <v>15000</v>
      </c>
      <c r="G19" s="47"/>
      <c r="H19" s="47"/>
      <c r="I19" s="47"/>
      <c r="J19" s="70">
        <f t="shared" si="0"/>
        <v>15000</v>
      </c>
      <c r="K19" s="35">
        <f t="shared" si="1"/>
        <v>0</v>
      </c>
      <c r="L19" s="34">
        <v>15000</v>
      </c>
      <c r="M19" s="4"/>
      <c r="N19" s="4"/>
      <c r="O19" s="4"/>
      <c r="P19" s="13">
        <v>45828</v>
      </c>
      <c r="Q19" s="38" t="s">
        <v>48</v>
      </c>
      <c r="R19" s="37" t="s">
        <v>46</v>
      </c>
    </row>
    <row r="20" spans="1:18" ht="25.05" customHeight="1" x14ac:dyDescent="0.25">
      <c r="A20" s="85" t="s">
        <v>37</v>
      </c>
      <c r="B20" s="76" t="s">
        <v>91</v>
      </c>
      <c r="C20" s="16" t="s">
        <v>38</v>
      </c>
      <c r="D20" s="17" t="s">
        <v>39</v>
      </c>
      <c r="E20" s="18"/>
      <c r="F20" s="67">
        <v>2500</v>
      </c>
      <c r="G20" s="27"/>
      <c r="H20" s="49">
        <v>0</v>
      </c>
      <c r="I20" s="26"/>
      <c r="J20" s="70">
        <f t="shared" si="0"/>
        <v>2500</v>
      </c>
      <c r="K20" s="35">
        <f t="shared" si="1"/>
        <v>0</v>
      </c>
      <c r="L20" s="34">
        <v>2500</v>
      </c>
      <c r="M20" s="19"/>
      <c r="N20" s="20">
        <v>0</v>
      </c>
      <c r="O20" s="19"/>
      <c r="P20" s="13">
        <v>45828</v>
      </c>
      <c r="Q20" s="33" t="s">
        <v>43</v>
      </c>
      <c r="R20" s="37" t="s">
        <v>47</v>
      </c>
    </row>
    <row r="21" spans="1:18" ht="25.05" customHeight="1" x14ac:dyDescent="0.25">
      <c r="A21" s="39" t="s">
        <v>40</v>
      </c>
      <c r="B21" s="73" t="s">
        <v>92</v>
      </c>
      <c r="C21" s="40" t="s">
        <v>41</v>
      </c>
      <c r="D21" s="41" t="s">
        <v>42</v>
      </c>
      <c r="E21" s="42"/>
      <c r="F21" s="68">
        <v>1</v>
      </c>
      <c r="G21" s="27"/>
      <c r="H21" s="27"/>
      <c r="I21" s="26"/>
      <c r="J21" s="71">
        <f t="shared" si="0"/>
        <v>1</v>
      </c>
      <c r="K21" s="43">
        <f t="shared" si="1"/>
        <v>0</v>
      </c>
      <c r="L21" s="44">
        <v>1</v>
      </c>
      <c r="M21" s="45"/>
      <c r="N21" s="46"/>
      <c r="O21" s="45"/>
      <c r="P21" s="13">
        <v>45828</v>
      </c>
      <c r="Q21" s="50" t="s">
        <v>43</v>
      </c>
      <c r="R21" s="37" t="s">
        <v>47</v>
      </c>
    </row>
    <row r="22" spans="1:18" ht="25.05" customHeight="1" x14ac:dyDescent="0.25">
      <c r="A22" s="39">
        <v>901010166</v>
      </c>
      <c r="B22" s="73" t="s">
        <v>85</v>
      </c>
      <c r="C22" s="40" t="s">
        <v>49</v>
      </c>
      <c r="D22" s="41" t="s">
        <v>50</v>
      </c>
      <c r="E22" s="42"/>
      <c r="F22" s="64">
        <v>100</v>
      </c>
      <c r="G22" s="27"/>
      <c r="H22" s="27"/>
      <c r="I22" s="26"/>
      <c r="J22" s="71">
        <f t="shared" si="0"/>
        <v>100</v>
      </c>
      <c r="K22" s="43">
        <f t="shared" si="1"/>
        <v>0</v>
      </c>
      <c r="L22" s="49">
        <v>100</v>
      </c>
      <c r="M22" s="45"/>
      <c r="N22" s="46"/>
      <c r="O22" s="45"/>
      <c r="P22" s="13">
        <v>45828</v>
      </c>
      <c r="Q22" s="50"/>
      <c r="R22" s="37" t="s">
        <v>46</v>
      </c>
    </row>
    <row r="23" spans="1:18" ht="25.05" customHeight="1" x14ac:dyDescent="0.25">
      <c r="A23" s="39">
        <v>901010167</v>
      </c>
      <c r="B23" s="73" t="s">
        <v>86</v>
      </c>
      <c r="C23" s="40" t="s">
        <v>49</v>
      </c>
      <c r="D23" s="41" t="s">
        <v>50</v>
      </c>
      <c r="E23" s="42"/>
      <c r="F23" s="64">
        <v>100</v>
      </c>
      <c r="G23" s="27"/>
      <c r="H23" s="27"/>
      <c r="I23" s="26"/>
      <c r="J23" s="71">
        <f t="shared" si="0"/>
        <v>100</v>
      </c>
      <c r="K23" s="43">
        <f t="shared" si="1"/>
        <v>0</v>
      </c>
      <c r="L23" s="49">
        <v>100</v>
      </c>
      <c r="M23" s="45"/>
      <c r="N23" s="46"/>
      <c r="O23" s="45"/>
      <c r="P23" s="13">
        <v>45828</v>
      </c>
      <c r="Q23" s="50"/>
      <c r="R23" s="37" t="s">
        <v>46</v>
      </c>
    </row>
    <row r="24" spans="1:18" ht="25.05" customHeight="1" x14ac:dyDescent="0.25">
      <c r="A24" s="39">
        <v>901010168</v>
      </c>
      <c r="B24" s="73" t="s">
        <v>87</v>
      </c>
      <c r="C24" s="40" t="s">
        <v>49</v>
      </c>
      <c r="D24" s="41" t="s">
        <v>50</v>
      </c>
      <c r="E24" s="42"/>
      <c r="F24" s="64">
        <v>100</v>
      </c>
      <c r="G24" s="27"/>
      <c r="H24" s="27"/>
      <c r="I24" s="26"/>
      <c r="J24" s="71">
        <f t="shared" si="0"/>
        <v>100</v>
      </c>
      <c r="K24" s="43">
        <f t="shared" si="1"/>
        <v>0</v>
      </c>
      <c r="L24" s="49">
        <v>100</v>
      </c>
      <c r="M24" s="45"/>
      <c r="N24" s="46"/>
      <c r="O24" s="45"/>
      <c r="P24" s="13">
        <v>45828</v>
      </c>
      <c r="Q24" s="50"/>
      <c r="R24" s="37" t="s">
        <v>46</v>
      </c>
    </row>
    <row r="25" spans="1:18" ht="25.05" customHeight="1" x14ac:dyDescent="0.25">
      <c r="A25" s="24">
        <v>901010169</v>
      </c>
      <c r="B25" s="74" t="s">
        <v>85</v>
      </c>
      <c r="C25" s="31" t="s">
        <v>51</v>
      </c>
      <c r="D25" s="32" t="s">
        <v>50</v>
      </c>
      <c r="E25" s="27"/>
      <c r="F25" s="65">
        <v>200</v>
      </c>
      <c r="G25" s="27"/>
      <c r="H25" s="27"/>
      <c r="I25" s="26"/>
      <c r="J25" s="71">
        <f t="shared" si="0"/>
        <v>200</v>
      </c>
      <c r="K25" s="43">
        <f t="shared" si="1"/>
        <v>0</v>
      </c>
      <c r="L25" s="49">
        <v>200</v>
      </c>
      <c r="M25" s="28"/>
      <c r="N25" s="29"/>
      <c r="O25" s="28"/>
      <c r="P25" s="13">
        <v>45828</v>
      </c>
      <c r="Q25" s="50"/>
      <c r="R25" s="37" t="s">
        <v>46</v>
      </c>
    </row>
    <row r="26" spans="1:18" ht="25.05" customHeight="1" x14ac:dyDescent="0.25">
      <c r="A26" s="39">
        <v>901010170</v>
      </c>
      <c r="B26" s="73" t="s">
        <v>86</v>
      </c>
      <c r="C26" s="40" t="s">
        <v>51</v>
      </c>
      <c r="D26" s="41" t="s">
        <v>50</v>
      </c>
      <c r="E26" s="42"/>
      <c r="F26" s="64">
        <v>100</v>
      </c>
      <c r="G26" s="27"/>
      <c r="H26" s="27"/>
      <c r="I26" s="26"/>
      <c r="J26" s="71">
        <f t="shared" si="0"/>
        <v>100</v>
      </c>
      <c r="K26" s="43">
        <f t="shared" si="1"/>
        <v>0</v>
      </c>
      <c r="L26" s="49">
        <v>100</v>
      </c>
      <c r="M26" s="45"/>
      <c r="N26" s="46"/>
      <c r="O26" s="45"/>
      <c r="P26" s="13">
        <v>45828</v>
      </c>
      <c r="Q26" s="50"/>
      <c r="R26" s="37" t="s">
        <v>46</v>
      </c>
    </row>
    <row r="27" spans="1:18" ht="25.05" customHeight="1" x14ac:dyDescent="0.25">
      <c r="A27" s="39">
        <v>1106010078</v>
      </c>
      <c r="B27" s="40" t="s">
        <v>88</v>
      </c>
      <c r="C27" s="40" t="s">
        <v>56</v>
      </c>
      <c r="D27" s="41" t="s">
        <v>52</v>
      </c>
      <c r="E27" s="42"/>
      <c r="F27" s="64">
        <v>10</v>
      </c>
      <c r="G27" s="27"/>
      <c r="H27" s="27"/>
      <c r="I27" s="26"/>
      <c r="J27" s="71">
        <f t="shared" si="0"/>
        <v>10</v>
      </c>
      <c r="K27" s="43">
        <f t="shared" si="1"/>
        <v>0</v>
      </c>
      <c r="L27" s="49">
        <v>10</v>
      </c>
      <c r="M27" s="45"/>
      <c r="N27" s="46"/>
      <c r="O27" s="45"/>
      <c r="P27" s="13">
        <v>45828</v>
      </c>
      <c r="Q27" s="50"/>
      <c r="R27" s="37" t="s">
        <v>46</v>
      </c>
    </row>
    <row r="28" spans="1:18" ht="25.05" customHeight="1" x14ac:dyDescent="0.25">
      <c r="A28" s="39">
        <v>1106010083</v>
      </c>
      <c r="B28" s="73" t="s">
        <v>96</v>
      </c>
      <c r="C28" s="40" t="s">
        <v>53</v>
      </c>
      <c r="D28" s="41" t="s">
        <v>54</v>
      </c>
      <c r="E28" s="42"/>
      <c r="F28" s="64">
        <v>25</v>
      </c>
      <c r="G28" s="27"/>
      <c r="H28" s="27"/>
      <c r="I28" s="26"/>
      <c r="J28" s="71">
        <f t="shared" si="0"/>
        <v>25</v>
      </c>
      <c r="K28" s="43">
        <f t="shared" si="1"/>
        <v>0</v>
      </c>
      <c r="L28" s="49">
        <v>25</v>
      </c>
      <c r="M28" s="45"/>
      <c r="N28" s="46"/>
      <c r="O28" s="45"/>
      <c r="P28" s="13">
        <v>45828</v>
      </c>
      <c r="Q28" s="50"/>
      <c r="R28" s="37" t="s">
        <v>46</v>
      </c>
    </row>
    <row r="29" spans="1:18" ht="25.05" customHeight="1" x14ac:dyDescent="0.25">
      <c r="A29" s="39">
        <v>703010778</v>
      </c>
      <c r="B29" s="73" t="s">
        <v>89</v>
      </c>
      <c r="C29" s="40" t="s">
        <v>55</v>
      </c>
      <c r="D29" s="41" t="s">
        <v>52</v>
      </c>
      <c r="E29" s="42"/>
      <c r="F29" s="64">
        <v>1</v>
      </c>
      <c r="G29" s="27"/>
      <c r="H29" s="27"/>
      <c r="I29" s="26"/>
      <c r="J29" s="71">
        <f t="shared" si="0"/>
        <v>1</v>
      </c>
      <c r="K29" s="43">
        <f t="shared" si="1"/>
        <v>0</v>
      </c>
      <c r="L29" s="49">
        <v>1</v>
      </c>
      <c r="M29" s="45"/>
      <c r="N29" s="46"/>
      <c r="O29" s="45"/>
      <c r="P29" s="13">
        <v>45828</v>
      </c>
      <c r="Q29" s="50"/>
      <c r="R29" s="37" t="s">
        <v>46</v>
      </c>
    </row>
    <row r="30" spans="1:18" ht="25.05" customHeight="1" x14ac:dyDescent="0.25">
      <c r="A30" s="39">
        <v>1107010066</v>
      </c>
      <c r="B30" s="73" t="s">
        <v>93</v>
      </c>
      <c r="C30" s="40"/>
      <c r="D30" s="41" t="s">
        <v>64</v>
      </c>
      <c r="E30" s="51"/>
      <c r="F30" s="64">
        <v>160</v>
      </c>
      <c r="G30" s="27"/>
      <c r="H30" s="27"/>
      <c r="I30" s="26"/>
      <c r="J30" s="71">
        <f t="shared" si="0"/>
        <v>160</v>
      </c>
      <c r="K30" s="43">
        <f t="shared" si="1"/>
        <v>0</v>
      </c>
      <c r="L30" s="49">
        <v>160</v>
      </c>
      <c r="M30" s="45"/>
      <c r="N30" s="46"/>
      <c r="O30" s="45"/>
      <c r="P30" s="13">
        <v>45828</v>
      </c>
      <c r="Q30" s="50"/>
      <c r="R30" s="37" t="s">
        <v>46</v>
      </c>
    </row>
    <row r="31" spans="1:18" ht="25.05" customHeight="1" x14ac:dyDescent="0.25">
      <c r="A31" s="24">
        <v>1107010001</v>
      </c>
      <c r="B31" s="74" t="s">
        <v>90</v>
      </c>
      <c r="C31" s="31"/>
      <c r="D31" s="32" t="s">
        <v>64</v>
      </c>
      <c r="E31" s="51"/>
      <c r="F31" s="65">
        <v>70</v>
      </c>
      <c r="G31" s="27"/>
      <c r="H31" s="27"/>
      <c r="I31" s="26"/>
      <c r="J31" s="71">
        <f t="shared" si="0"/>
        <v>70</v>
      </c>
      <c r="K31" s="43">
        <f t="shared" si="1"/>
        <v>0</v>
      </c>
      <c r="L31" s="49">
        <v>70</v>
      </c>
      <c r="M31" s="28"/>
      <c r="N31" s="29"/>
      <c r="O31" s="28"/>
      <c r="P31" s="13">
        <v>45828</v>
      </c>
      <c r="Q31" s="50"/>
      <c r="R31" s="37" t="s">
        <v>46</v>
      </c>
    </row>
    <row r="32" spans="1:18" ht="25.05" customHeight="1" x14ac:dyDescent="0.25">
      <c r="A32" s="39">
        <v>1001010105</v>
      </c>
      <c r="B32" s="73" t="s">
        <v>94</v>
      </c>
      <c r="C32" s="40" t="s">
        <v>66</v>
      </c>
      <c r="D32" s="41" t="s">
        <v>52</v>
      </c>
      <c r="E32" s="51"/>
      <c r="F32" s="64">
        <v>4000</v>
      </c>
      <c r="G32" s="27"/>
      <c r="H32" s="27"/>
      <c r="I32" s="26"/>
      <c r="J32" s="71">
        <f t="shared" si="0"/>
        <v>4000</v>
      </c>
      <c r="K32" s="43">
        <f t="shared" si="1"/>
        <v>0</v>
      </c>
      <c r="L32" s="49">
        <v>4000</v>
      </c>
      <c r="M32" s="45"/>
      <c r="N32" s="46"/>
      <c r="O32" s="45"/>
      <c r="P32" s="13">
        <v>45828</v>
      </c>
      <c r="Q32" s="50"/>
      <c r="R32" s="37" t="s">
        <v>46</v>
      </c>
    </row>
    <row r="33" spans="1:18" ht="25.05" customHeight="1" x14ac:dyDescent="0.25">
      <c r="A33" s="39">
        <v>1001010106</v>
      </c>
      <c r="B33" s="73" t="s">
        <v>94</v>
      </c>
      <c r="C33" s="40" t="s">
        <v>67</v>
      </c>
      <c r="D33" s="41" t="s">
        <v>52</v>
      </c>
      <c r="E33" s="51"/>
      <c r="F33" s="64">
        <v>3000</v>
      </c>
      <c r="G33" s="27"/>
      <c r="H33" s="27"/>
      <c r="I33" s="26"/>
      <c r="J33" s="71">
        <f t="shared" si="0"/>
        <v>3000</v>
      </c>
      <c r="K33" s="43">
        <f t="shared" si="1"/>
        <v>0</v>
      </c>
      <c r="L33" s="49">
        <v>3000</v>
      </c>
      <c r="M33" s="45"/>
      <c r="N33" s="46"/>
      <c r="O33" s="45"/>
      <c r="P33" s="13">
        <v>45828</v>
      </c>
      <c r="Q33" s="50"/>
      <c r="R33" s="37" t="s">
        <v>46</v>
      </c>
    </row>
    <row r="34" spans="1:18" ht="25.05" customHeight="1" x14ac:dyDescent="0.25">
      <c r="A34" s="39">
        <v>1001010107</v>
      </c>
      <c r="B34" s="73" t="s">
        <v>95</v>
      </c>
      <c r="C34" s="40" t="s">
        <v>68</v>
      </c>
      <c r="D34" s="41" t="s">
        <v>52</v>
      </c>
      <c r="E34" s="51"/>
      <c r="F34" s="64">
        <v>8000</v>
      </c>
      <c r="G34" s="27"/>
      <c r="H34" s="27"/>
      <c r="I34" s="26"/>
      <c r="J34" s="71">
        <f t="shared" si="0"/>
        <v>8000</v>
      </c>
      <c r="K34" s="43">
        <f t="shared" si="1"/>
        <v>0</v>
      </c>
      <c r="L34" s="49">
        <v>8000</v>
      </c>
      <c r="M34" s="45"/>
      <c r="N34" s="46"/>
      <c r="O34" s="45"/>
      <c r="P34" s="13">
        <v>45828</v>
      </c>
      <c r="Q34" s="50"/>
      <c r="R34" s="37" t="s">
        <v>46</v>
      </c>
    </row>
    <row r="35" spans="1:18" ht="41.55" customHeight="1" x14ac:dyDescent="0.25">
      <c r="A35" s="24" t="s">
        <v>71</v>
      </c>
      <c r="B35" s="31" t="s">
        <v>97</v>
      </c>
      <c r="C35" s="52" t="s">
        <v>69</v>
      </c>
      <c r="D35" s="32" t="s">
        <v>70</v>
      </c>
      <c r="E35" s="27"/>
      <c r="F35" s="69">
        <v>50</v>
      </c>
      <c r="G35" s="27"/>
      <c r="H35" s="27"/>
      <c r="I35" s="26"/>
      <c r="J35" s="72">
        <f t="shared" si="0"/>
        <v>50</v>
      </c>
      <c r="K35" s="48">
        <f t="shared" si="1"/>
        <v>0</v>
      </c>
      <c r="L35" s="49">
        <v>50</v>
      </c>
      <c r="M35" s="28"/>
      <c r="N35" s="29"/>
      <c r="O35" s="28"/>
      <c r="P35" s="13">
        <v>45828</v>
      </c>
      <c r="Q35" s="50" t="s">
        <v>75</v>
      </c>
      <c r="R35" s="37" t="s">
        <v>72</v>
      </c>
    </row>
    <row r="36" spans="1:18" s="83" customFormat="1" ht="31.2" customHeight="1" x14ac:dyDescent="0.25">
      <c r="A36" s="31" t="s">
        <v>101</v>
      </c>
      <c r="B36" s="31" t="s">
        <v>102</v>
      </c>
      <c r="C36" s="31" t="s">
        <v>103</v>
      </c>
      <c r="D36" s="31" t="s">
        <v>104</v>
      </c>
      <c r="E36" s="31"/>
      <c r="F36" s="31">
        <v>50</v>
      </c>
      <c r="G36" s="31"/>
      <c r="H36" s="31"/>
      <c r="I36" s="31"/>
      <c r="J36" s="72">
        <f t="shared" si="0"/>
        <v>50</v>
      </c>
      <c r="K36" s="48">
        <f t="shared" si="1"/>
        <v>0</v>
      </c>
      <c r="L36" s="49">
        <v>50</v>
      </c>
      <c r="M36" s="31"/>
      <c r="N36" s="80"/>
      <c r="O36" s="79"/>
      <c r="P36" s="81"/>
      <c r="Q36" s="82" t="s">
        <v>105</v>
      </c>
      <c r="R36" s="83" t="s">
        <v>124</v>
      </c>
    </row>
    <row r="37" spans="1:18" s="83" customFormat="1" ht="28.8" customHeight="1" x14ac:dyDescent="0.25">
      <c r="A37" s="31" t="s">
        <v>106</v>
      </c>
      <c r="B37" s="31" t="s">
        <v>107</v>
      </c>
      <c r="C37" s="31" t="s">
        <v>108</v>
      </c>
      <c r="D37" s="31" t="s">
        <v>104</v>
      </c>
      <c r="E37" s="31"/>
      <c r="F37" s="31">
        <v>20</v>
      </c>
      <c r="G37" s="31"/>
      <c r="H37" s="31"/>
      <c r="I37" s="31"/>
      <c r="J37" s="72">
        <f t="shared" si="0"/>
        <v>20</v>
      </c>
      <c r="K37" s="48">
        <f t="shared" si="1"/>
        <v>0</v>
      </c>
      <c r="L37" s="49">
        <v>20</v>
      </c>
      <c r="M37" s="31"/>
      <c r="N37" s="80"/>
      <c r="O37" s="79"/>
      <c r="P37" s="81"/>
      <c r="Q37" s="82" t="s">
        <v>105</v>
      </c>
      <c r="R37" s="83" t="s">
        <v>124</v>
      </c>
    </row>
    <row r="38" spans="1:18" s="83" customFormat="1" ht="30" customHeight="1" x14ac:dyDescent="0.25">
      <c r="A38" s="31" t="s">
        <v>109</v>
      </c>
      <c r="B38" s="31" t="s">
        <v>110</v>
      </c>
      <c r="C38" s="31" t="s">
        <v>111</v>
      </c>
      <c r="D38" s="31" t="s">
        <v>112</v>
      </c>
      <c r="E38" s="31"/>
      <c r="F38" s="31">
        <v>20</v>
      </c>
      <c r="G38" s="31"/>
      <c r="H38" s="78"/>
      <c r="I38" s="78"/>
      <c r="J38" s="72">
        <f t="shared" si="0"/>
        <v>20</v>
      </c>
      <c r="K38" s="48">
        <f t="shared" si="1"/>
        <v>0</v>
      </c>
      <c r="L38" s="49">
        <v>20</v>
      </c>
      <c r="M38" s="79"/>
      <c r="N38" s="80"/>
      <c r="O38" s="79"/>
      <c r="P38" s="81"/>
      <c r="Q38" s="82"/>
      <c r="R38" s="83" t="s">
        <v>124</v>
      </c>
    </row>
    <row r="39" spans="1:18" s="83" customFormat="1" ht="139.19999999999999" customHeight="1" x14ac:dyDescent="0.25">
      <c r="A39" s="31" t="s">
        <v>113</v>
      </c>
      <c r="B39" s="31" t="s">
        <v>114</v>
      </c>
      <c r="C39" s="31" t="s">
        <v>115</v>
      </c>
      <c r="D39" s="31" t="s">
        <v>116</v>
      </c>
      <c r="E39" s="31"/>
      <c r="F39" s="31">
        <v>1000</v>
      </c>
      <c r="G39" s="31"/>
      <c r="H39" s="31"/>
      <c r="I39" s="31"/>
      <c r="J39" s="77"/>
      <c r="K39" s="77"/>
      <c r="L39" s="77"/>
      <c r="M39" s="77"/>
      <c r="N39" s="79"/>
      <c r="O39" s="79"/>
      <c r="P39" s="79"/>
      <c r="Q39" s="84"/>
      <c r="R39" s="83" t="s">
        <v>124</v>
      </c>
    </row>
    <row r="40" spans="1:18" s="83" customFormat="1" ht="79.8" customHeight="1" x14ac:dyDescent="0.25">
      <c r="A40" s="31" t="s">
        <v>113</v>
      </c>
      <c r="B40" s="31" t="s">
        <v>114</v>
      </c>
      <c r="C40" s="31" t="s">
        <v>117</v>
      </c>
      <c r="D40" s="31" t="s">
        <v>116</v>
      </c>
      <c r="E40" s="31"/>
      <c r="F40" s="31">
        <v>500</v>
      </c>
      <c r="G40" s="31"/>
      <c r="H40" s="31"/>
      <c r="I40" s="31"/>
      <c r="J40" s="77"/>
      <c r="K40" s="77"/>
      <c r="L40" s="77"/>
      <c r="M40" s="77"/>
      <c r="N40" s="79"/>
      <c r="O40" s="79"/>
      <c r="P40" s="79"/>
      <c r="Q40" s="84"/>
      <c r="R40" s="83" t="s">
        <v>124</v>
      </c>
    </row>
    <row r="41" spans="1:18" s="83" customFormat="1" ht="22.8" customHeight="1" x14ac:dyDescent="0.25">
      <c r="A41" s="31" t="s">
        <v>118</v>
      </c>
      <c r="B41" s="31" t="s">
        <v>119</v>
      </c>
      <c r="C41" s="31"/>
      <c r="D41" s="31" t="s">
        <v>120</v>
      </c>
      <c r="E41" s="31"/>
      <c r="F41" s="31">
        <v>400</v>
      </c>
      <c r="G41" s="77">
        <v>100</v>
      </c>
      <c r="H41" s="77">
        <f>F41*G41</f>
        <v>40000</v>
      </c>
      <c r="I41" s="77"/>
      <c r="J41" s="77"/>
      <c r="K41" s="77"/>
      <c r="L41" s="77"/>
      <c r="M41" s="77"/>
      <c r="N41" s="79"/>
      <c r="O41" s="79"/>
      <c r="P41" s="79"/>
      <c r="Q41" s="84"/>
      <c r="R41" s="83" t="s">
        <v>124</v>
      </c>
    </row>
    <row r="42" spans="1:18" s="83" customFormat="1" ht="24.6" customHeight="1" x14ac:dyDescent="0.25">
      <c r="A42" s="31" t="s">
        <v>121</v>
      </c>
      <c r="B42" s="31" t="s">
        <v>122</v>
      </c>
      <c r="C42" s="31"/>
      <c r="D42" s="31" t="s">
        <v>123</v>
      </c>
      <c r="E42" s="31"/>
      <c r="F42" s="31">
        <v>200</v>
      </c>
      <c r="G42" s="77"/>
      <c r="H42" s="77"/>
      <c r="I42" s="77"/>
      <c r="J42" s="77"/>
      <c r="K42" s="77"/>
      <c r="L42" s="77"/>
      <c r="M42" s="77"/>
      <c r="N42" s="79"/>
      <c r="O42" s="79"/>
      <c r="P42" s="79"/>
      <c r="Q42" s="84"/>
      <c r="R42" s="83" t="s">
        <v>124</v>
      </c>
    </row>
    <row r="43" spans="1:18" ht="25.05" customHeight="1" x14ac:dyDescent="0.25">
      <c r="A43" s="24"/>
      <c r="B43" s="25"/>
      <c r="C43" s="31"/>
      <c r="D43" s="32"/>
      <c r="E43" s="27"/>
      <c r="F43" s="26"/>
      <c r="G43" s="27"/>
      <c r="H43" s="27"/>
      <c r="I43" s="26"/>
      <c r="J43" s="47"/>
      <c r="K43" s="48"/>
      <c r="L43" s="49"/>
      <c r="M43" s="28"/>
      <c r="N43" s="29"/>
      <c r="O43" s="28"/>
      <c r="P43" s="30"/>
      <c r="Q43" s="50"/>
      <c r="R43"/>
    </row>
    <row r="44" spans="1:18" ht="25.05" customHeight="1" x14ac:dyDescent="0.25">
      <c r="A44" s="97" t="s">
        <v>26</v>
      </c>
      <c r="B44" s="97"/>
      <c r="C44" s="97"/>
      <c r="D44" s="97"/>
      <c r="E44" s="60"/>
      <c r="F44" s="61" t="s">
        <v>27</v>
      </c>
      <c r="G44" s="61" t="s">
        <v>27</v>
      </c>
      <c r="H44" s="61" t="s">
        <v>27</v>
      </c>
      <c r="I44" s="61" t="s">
        <v>27</v>
      </c>
      <c r="J44" s="61"/>
      <c r="K44" s="61"/>
      <c r="L44" s="62"/>
      <c r="M44" s="61"/>
      <c r="N44" s="28"/>
      <c r="O44" s="28"/>
      <c r="P44" s="28"/>
      <c r="Q44" s="27"/>
    </row>
    <row r="45" spans="1:18" ht="25.05" customHeight="1" x14ac:dyDescent="0.25">
      <c r="A45" s="57" t="s">
        <v>28</v>
      </c>
      <c r="B45" s="58" t="s">
        <v>29</v>
      </c>
      <c r="C45" s="21"/>
      <c r="D45" s="21"/>
      <c r="E45" s="21"/>
      <c r="F45" s="22"/>
      <c r="G45" s="22"/>
      <c r="H45" s="22"/>
      <c r="I45" s="22"/>
      <c r="J45" s="22"/>
      <c r="K45" s="22"/>
      <c r="L45" s="22"/>
      <c r="M45" s="22"/>
      <c r="N45" s="23"/>
      <c r="O45" s="23"/>
      <c r="P45" s="53"/>
      <c r="Q45" s="59"/>
    </row>
    <row r="46" spans="1:18" ht="14.4" x14ac:dyDescent="0.25">
      <c r="A46" s="7"/>
      <c r="B46" s="9" t="s">
        <v>30</v>
      </c>
      <c r="C46" s="7"/>
      <c r="D46" s="7"/>
      <c r="E46" s="7"/>
      <c r="F46" s="8"/>
      <c r="G46" s="8"/>
      <c r="H46" s="8"/>
      <c r="I46" s="8"/>
      <c r="J46" s="8"/>
      <c r="K46" s="8"/>
      <c r="L46" s="8"/>
      <c r="M46" s="8"/>
      <c r="N46" s="14"/>
      <c r="O46" s="14"/>
      <c r="P46" s="54"/>
      <c r="Q46" s="27"/>
    </row>
    <row r="47" spans="1:18" ht="14.4" x14ac:dyDescent="0.25">
      <c r="A47" s="7"/>
      <c r="B47" s="9" t="s">
        <v>31</v>
      </c>
      <c r="C47" s="7"/>
      <c r="D47" s="7"/>
      <c r="E47" s="7"/>
      <c r="F47" s="8"/>
      <c r="G47" s="8"/>
      <c r="H47" s="8"/>
      <c r="I47" s="8"/>
      <c r="J47" s="8"/>
      <c r="K47" s="8"/>
      <c r="L47" s="8"/>
      <c r="M47" s="8"/>
      <c r="N47" s="14"/>
      <c r="O47" s="14"/>
      <c r="P47" s="54"/>
      <c r="Q47" s="27"/>
    </row>
    <row r="48" spans="1:18" ht="14.4" x14ac:dyDescent="0.25">
      <c r="A48" s="10" t="s">
        <v>32</v>
      </c>
      <c r="B48" s="10"/>
      <c r="C48" s="11"/>
      <c r="D48" s="11" t="s">
        <v>33</v>
      </c>
      <c r="E48" s="11"/>
      <c r="F48" s="10"/>
      <c r="G48" s="10"/>
      <c r="H48" s="10"/>
      <c r="I48" s="10" t="s">
        <v>34</v>
      </c>
      <c r="J48" s="10"/>
      <c r="K48" s="10"/>
      <c r="L48" s="10"/>
      <c r="M48" s="10" t="s">
        <v>35</v>
      </c>
      <c r="N48" s="10"/>
      <c r="O48" s="10" t="s">
        <v>36</v>
      </c>
      <c r="P48" s="55"/>
      <c r="Q48" s="56"/>
    </row>
  </sheetData>
  <mergeCells count="18">
    <mergeCell ref="A44:D44"/>
    <mergeCell ref="A3:A4"/>
    <mergeCell ref="B3:B4"/>
    <mergeCell ref="C3:C4"/>
    <mergeCell ref="D3:D4"/>
    <mergeCell ref="P3:P4"/>
    <mergeCell ref="Q3:Q4"/>
    <mergeCell ref="A1:Q1"/>
    <mergeCell ref="B2:C2"/>
    <mergeCell ref="J3:L3"/>
    <mergeCell ref="E3:E4"/>
    <mergeCell ref="F3:F4"/>
    <mergeCell ref="G3:G4"/>
    <mergeCell ref="H3:H4"/>
    <mergeCell ref="I3:I4"/>
    <mergeCell ref="M3:M4"/>
    <mergeCell ref="N3:N4"/>
    <mergeCell ref="O3:O4"/>
  </mergeCells>
  <phoneticPr fontId="10" type="noConversion"/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hw li</cp:lastModifiedBy>
  <dcterms:created xsi:type="dcterms:W3CDTF">2025-05-20T09:12:00Z</dcterms:created>
  <dcterms:modified xsi:type="dcterms:W3CDTF">2025-06-07T07:04:01Z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0D8E23D51D494F3F8BFD2C464F03C8EB_12</vt:lpwstr>
  </property>
  <property fmtid="{D5CDD505-2E9C-101B-9397-08002B2CF9AE}" pid="3" name="KSOProductBuildVer">
    <vt:lpwstr>2052-12.1.0.20784</vt:lpwstr>
  </property>
</Properties>
</file>