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油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<sst xmlns="http://schemas.openxmlformats.org/spreadsheetml/2006/main" count="144" uniqueCount="76">
  <si>
    <t>附件2</t>
  </si>
  <si>
    <r>
      <rPr>
        <u/>
        <sz val="18"/>
        <color theme="1"/>
        <rFont val="华文中宋"/>
        <charset val="134"/>
      </rPr>
      <t xml:space="preserve">     新鑫公司2025    </t>
    </r>
    <r>
      <rPr>
        <sz val="18"/>
        <color theme="1"/>
        <rFont val="华文中宋"/>
        <charset val="134"/>
      </rPr>
      <t>年度物资申购（采购）计划表（油料类）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</si>
  <si>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</si>
  <si>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</si>
  <si>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</si>
  <si>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</si>
  <si>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</si>
  <si>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</si>
  <si>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</si>
  <si>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年度消耗定额数量</t>
  </si>
  <si>
    <t>本年需求计划数量</t>
  </si>
  <si>
    <t>安全库存数量</t>
  </si>
  <si>
    <t>总需求数量  合计</t>
  </si>
  <si>
    <t>现有库存数量</t>
  </si>
  <si>
    <t>2024年已报计划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</si>
  <si>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</si>
  <si>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</si>
  <si>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</si>
  <si>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</si>
  <si>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</si>
  <si>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</si>
  <si>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0501010046</t>
  </si>
  <si>
    <t>润滑油</t>
  </si>
  <si>
    <r>
      <rPr>
        <sz val="11"/>
        <color theme="1"/>
        <rFont val="宋体"/>
        <charset val="134"/>
      </rPr>
      <t>长城</t>
    </r>
    <r>
      <rPr>
        <sz val="11"/>
        <color theme="1"/>
        <rFont val="Arial Narrow"/>
        <charset val="134"/>
      </rPr>
      <t>3#</t>
    </r>
    <r>
      <rPr>
        <sz val="11"/>
        <color theme="1"/>
        <rFont val="宋体"/>
        <charset val="134"/>
      </rPr>
      <t>锂基脂</t>
    </r>
  </si>
  <si>
    <t>升</t>
  </si>
  <si>
    <t>/</t>
  </si>
  <si>
    <t>陆运</t>
  </si>
  <si>
    <t>按需求计划1个月内交付</t>
  </si>
  <si>
    <t>15升/桶</t>
  </si>
  <si>
    <t>注意库存情况</t>
  </si>
  <si>
    <t>国外</t>
  </si>
  <si>
    <t>0501010019</t>
  </si>
  <si>
    <t>锂基酯</t>
  </si>
  <si>
    <r>
      <rPr>
        <sz val="11"/>
        <color theme="1"/>
        <rFont val="Arial Narrow"/>
        <charset val="134"/>
      </rPr>
      <t>3#  15kg</t>
    </r>
    <r>
      <rPr>
        <sz val="11"/>
        <color theme="1"/>
        <rFont val="微软雅黑"/>
        <charset val="134"/>
      </rPr>
      <t>昆仑牌</t>
    </r>
  </si>
  <si>
    <t>桶</t>
  </si>
  <si>
    <t>采矿厂</t>
  </si>
  <si>
    <t>0501010024</t>
  </si>
  <si>
    <t>00# 15kg昆仑牌</t>
  </si>
  <si>
    <t>0501010005</t>
  </si>
  <si>
    <t>液压油</t>
  </si>
  <si>
    <t>HV-46#</t>
  </si>
  <si>
    <t>公斤</t>
  </si>
  <si>
    <t>0501010017</t>
  </si>
  <si>
    <t>柴机油</t>
  </si>
  <si>
    <t>15W-40  18L</t>
  </si>
  <si>
    <t>车队</t>
  </si>
  <si>
    <t>0501010016</t>
  </si>
  <si>
    <t>L-HM46  18L</t>
  </si>
  <si>
    <t>0501010027</t>
  </si>
  <si>
    <t>机油</t>
  </si>
  <si>
    <t>5W40  4L</t>
  </si>
  <si>
    <t>0501010029</t>
  </si>
  <si>
    <t>液力传动油</t>
  </si>
  <si>
    <t>8#  18L</t>
  </si>
  <si>
    <t>0501010035</t>
  </si>
  <si>
    <t>齿轮油</t>
  </si>
  <si>
    <t>GL-5 85W90  18L</t>
  </si>
  <si>
    <t>0501010001</t>
  </si>
  <si>
    <t>防冻液</t>
  </si>
  <si>
    <t>18KG</t>
  </si>
  <si>
    <t>0316010468</t>
  </si>
  <si>
    <t>L-HM68 170KG</t>
  </si>
  <si>
    <t>0501010052</t>
  </si>
  <si>
    <t>尾气净化液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</si>
  <si>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</si>
  <si>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</si>
  <si>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</si>
  <si>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</si>
  <si>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</si>
  <si>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</si>
  <si>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</si>
  <si>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</si>
  <si>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生产部：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</si>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</sst>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1" fontId="5" fillId="2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1" fontId="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43" fontId="5" fillId="0" borderId="3" xfId="0" applyNumberFormat="1" applyFont="1" applyFill="1" applyBorder="1" applyAlignment="1">
      <alignment horizontal="center" vertical="center"/>
    </xf>
    <xf numFmtId="43" fontId="5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3" fontId="11" fillId="0" borderId="3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43" fontId="0" fillId="0" borderId="0" xfId="0" applyNumberFormat="1" applyFill="1" applyAlignment="1"/>
    <xf numFmtId="0" fontId="12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B7" sqref="B7"/>
    </sheetView>
  </sheetViews>
  <sheetFormatPr defaultColWidth="9" defaultRowHeight="14.4"/>
  <cols>
    <col min="1" max="1" width="14.3333333333333" style="1" customWidth="1"/>
    <col min="2" max="2" width="16.3333333333333" style="1" customWidth="1"/>
    <col min="3" max="3" width="16" style="1" customWidth="1"/>
    <col min="4" max="4" width="13.2222222222222" style="1" customWidth="1"/>
    <col min="5" max="5" width="11.5555555555556" style="1" customWidth="1"/>
    <col min="6" max="6" width="11.2222222222222" style="1" customWidth="1"/>
    <col min="7" max="7" width="10" style="1" customWidth="1"/>
    <col min="8" max="8" width="10.8888888888889" style="1" customWidth="1"/>
    <col min="9" max="9" width="10" style="1" customWidth="1"/>
    <col min="10" max="10" width="16.8888888888889" style="1" customWidth="1"/>
    <col min="11" max="11" width="9.11111111111111" style="1" customWidth="1"/>
    <col min="12" max="12" width="13.8888888888889" style="1" customWidth="1"/>
    <col min="13" max="13" width="12.8888888888889" style="1" customWidth="1"/>
    <col min="14" max="14" width="15.4444444444444" style="1" customWidth="1"/>
    <col min="15" max="15" width="24.6666666666667" style="1" customWidth="1"/>
    <col min="16" max="16" width="47.6666666666667" style="1" customWidth="1"/>
    <col min="17" max="17" width="12.4444444444444" style="1" customWidth="1"/>
    <col min="18" max="16384" width="9" style="1"/>
  </cols>
  <sheetData>
    <row r="1" s="1" customFormat="1" ht="20.25" customHeight="1" spans="1:1">
      <c r="A1" s="1" t="s">
        <v>0</v>
      </c>
    </row>
    <row r="2" s="1" customFormat="1" ht="25.2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22.05" customHeight="1" spans="1:15">
      <c r="A3" s="8"/>
      <c r="B3" s="9" t="s">
        <v>2</v>
      </c>
      <c r="C3" s="9"/>
      <c r="D3" s="4"/>
      <c r="E3" s="4"/>
      <c r="F3" s="10" t="s">
        <v>3</v>
      </c>
      <c r="G3" s="10"/>
      <c r="H3" s="10"/>
      <c r="I3" s="10"/>
      <c r="J3" s="10"/>
      <c r="K3" s="10" t="s">
        <v>4</v>
      </c>
      <c r="L3" s="8"/>
      <c r="M3" s="10"/>
      <c r="N3" s="10"/>
      <c r="O3" s="10"/>
    </row>
    <row r="4" s="3" customFormat="1" ht="41.25" customHeight="1" spans="1:16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11" t="s">
        <v>13</v>
      </c>
      <c r="J4" s="11" t="s">
        <v>14</v>
      </c>
      <c r="K4" s="12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</row>
    <row r="5" s="4" customFormat="1" ht="31.95" customHeight="1" spans="1:19">
      <c r="A5" s="13" t="s">
        <v>21</v>
      </c>
      <c r="B5" s="14" t="s">
        <v>22</v>
      </c>
      <c r="C5" s="15" t="s">
        <v>23</v>
      </c>
      <c r="D5" s="16" t="s">
        <v>24</v>
      </c>
      <c r="E5" s="17" t="s">
        <v>25</v>
      </c>
      <c r="F5" s="18"/>
      <c r="G5" s="18"/>
      <c r="H5" s="19"/>
      <c r="I5" s="20"/>
      <c r="J5" s="32"/>
      <c r="K5" s="19">
        <v>2300</v>
      </c>
      <c r="L5" s="33">
        <v>0</v>
      </c>
      <c r="M5" s="34">
        <f t="shared" ref="M5:M17" si="0">L5*K5/10000</f>
        <v>0</v>
      </c>
      <c r="N5" s="11" t="s">
        <v>26</v>
      </c>
      <c r="O5" s="11" t="s">
        <v>27</v>
      </c>
      <c r="P5" s="24" t="s">
        <v>28</v>
      </c>
      <c r="Q5" s="42" t="s">
        <v>29</v>
      </c>
      <c r="S5" s="43" t="s">
        <v>30</v>
      </c>
    </row>
    <row r="6" s="4" customFormat="1" ht="40.8" customHeight="1" spans="1:19">
      <c r="A6" s="20" t="s">
        <v>31</v>
      </c>
      <c r="B6" s="14" t="s">
        <v>32</v>
      </c>
      <c r="C6" s="15" t="s">
        <v>33</v>
      </c>
      <c r="D6" s="16" t="s">
        <v>34</v>
      </c>
      <c r="E6" s="21">
        <v>30</v>
      </c>
      <c r="F6" s="22"/>
      <c r="G6" s="22"/>
      <c r="H6" s="19"/>
      <c r="I6" s="20"/>
      <c r="J6" s="32"/>
      <c r="K6" s="19">
        <v>70</v>
      </c>
      <c r="L6" s="33">
        <v>0</v>
      </c>
      <c r="M6" s="34">
        <f t="shared" si="0"/>
        <v>0</v>
      </c>
      <c r="N6" s="11" t="s">
        <v>26</v>
      </c>
      <c r="O6" s="11" t="s">
        <v>27</v>
      </c>
      <c r="P6" s="35"/>
      <c r="Q6" s="4" t="s">
        <v>35</v>
      </c>
      <c r="S6" s="43" t="s">
        <v>30</v>
      </c>
    </row>
    <row r="7" s="4" customFormat="1" ht="40.8" customHeight="1" spans="1:19">
      <c r="A7" s="20" t="s">
        <v>36</v>
      </c>
      <c r="B7" s="14" t="s">
        <v>32</v>
      </c>
      <c r="C7" s="15" t="s">
        <v>37</v>
      </c>
      <c r="D7" s="16" t="s">
        <v>34</v>
      </c>
      <c r="E7" s="21">
        <v>30</v>
      </c>
      <c r="F7" s="22"/>
      <c r="G7" s="22"/>
      <c r="H7" s="19"/>
      <c r="I7" s="32"/>
      <c r="J7" s="32"/>
      <c r="K7" s="19">
        <v>9</v>
      </c>
      <c r="L7" s="33">
        <v>0</v>
      </c>
      <c r="M7" s="34">
        <f t="shared" si="0"/>
        <v>0</v>
      </c>
      <c r="N7" s="11" t="s">
        <v>26</v>
      </c>
      <c r="O7" s="11" t="s">
        <v>27</v>
      </c>
      <c r="P7" s="35"/>
      <c r="Q7" s="4" t="s">
        <v>35</v>
      </c>
      <c r="S7" s="43" t="s">
        <v>30</v>
      </c>
    </row>
    <row r="8" s="4" customFormat="1" ht="31.2" customHeight="1" spans="1:19">
      <c r="A8" s="13" t="s">
        <v>38</v>
      </c>
      <c r="B8" s="14" t="s">
        <v>39</v>
      </c>
      <c r="C8" s="15" t="s">
        <v>40</v>
      </c>
      <c r="D8" s="16" t="s">
        <v>41</v>
      </c>
      <c r="E8" s="17" t="s">
        <v>25</v>
      </c>
      <c r="F8" s="23"/>
      <c r="G8" s="18"/>
      <c r="H8" s="19"/>
      <c r="I8" s="20"/>
      <c r="J8" s="32"/>
      <c r="K8" s="19">
        <v>2150</v>
      </c>
      <c r="L8" s="33">
        <v>0</v>
      </c>
      <c r="M8" s="34">
        <f t="shared" si="0"/>
        <v>0</v>
      </c>
      <c r="N8" s="11" t="s">
        <v>26</v>
      </c>
      <c r="O8" s="11" t="s">
        <v>27</v>
      </c>
      <c r="P8" s="36"/>
      <c r="S8" s="43" t="s">
        <v>30</v>
      </c>
    </row>
    <row r="9" s="4" customFormat="1" ht="28.05" customHeight="1" spans="1:19">
      <c r="A9" s="20" t="s">
        <v>42</v>
      </c>
      <c r="B9" s="14" t="s">
        <v>43</v>
      </c>
      <c r="C9" s="20" t="s">
        <v>44</v>
      </c>
      <c r="D9" s="16" t="s">
        <v>34</v>
      </c>
      <c r="E9" s="17" t="s">
        <v>25</v>
      </c>
      <c r="F9" s="18"/>
      <c r="G9" s="18"/>
      <c r="H9" s="19"/>
      <c r="I9" s="20"/>
      <c r="J9" s="32"/>
      <c r="K9" s="19">
        <v>158</v>
      </c>
      <c r="L9" s="33">
        <v>0</v>
      </c>
      <c r="M9" s="34">
        <f t="shared" si="0"/>
        <v>0</v>
      </c>
      <c r="N9" s="11" t="s">
        <v>26</v>
      </c>
      <c r="O9" s="11" t="s">
        <v>27</v>
      </c>
      <c r="P9" s="37"/>
      <c r="Q9" s="4" t="s">
        <v>45</v>
      </c>
      <c r="S9" s="43" t="s">
        <v>30</v>
      </c>
    </row>
    <row r="10" s="4" customFormat="1" ht="28.05" customHeight="1" spans="1:19">
      <c r="A10" s="20" t="s">
        <v>46</v>
      </c>
      <c r="B10" s="14" t="s">
        <v>39</v>
      </c>
      <c r="C10" s="20" t="s">
        <v>47</v>
      </c>
      <c r="D10" s="16" t="s">
        <v>34</v>
      </c>
      <c r="E10" s="17" t="s">
        <v>25</v>
      </c>
      <c r="F10" s="18"/>
      <c r="G10" s="18"/>
      <c r="H10" s="19"/>
      <c r="I10" s="20"/>
      <c r="J10" s="32"/>
      <c r="K10" s="19">
        <v>95</v>
      </c>
      <c r="L10" s="33">
        <v>0</v>
      </c>
      <c r="M10" s="34">
        <f t="shared" si="0"/>
        <v>0</v>
      </c>
      <c r="N10" s="11" t="s">
        <v>26</v>
      </c>
      <c r="O10" s="11" t="s">
        <v>27</v>
      </c>
      <c r="P10" s="24"/>
      <c r="Q10" s="4" t="s">
        <v>45</v>
      </c>
      <c r="S10" s="43" t="s">
        <v>30</v>
      </c>
    </row>
    <row r="11" s="4" customFormat="1" ht="28.05" customHeight="1" spans="1:19">
      <c r="A11" s="20" t="s">
        <v>48</v>
      </c>
      <c r="B11" s="14" t="s">
        <v>49</v>
      </c>
      <c r="C11" s="20" t="s">
        <v>50</v>
      </c>
      <c r="D11" s="16" t="s">
        <v>34</v>
      </c>
      <c r="E11" s="17" t="s">
        <v>25</v>
      </c>
      <c r="F11" s="18"/>
      <c r="G11" s="18"/>
      <c r="H11" s="19"/>
      <c r="I11" s="20"/>
      <c r="J11" s="32"/>
      <c r="K11" s="19">
        <v>70</v>
      </c>
      <c r="L11" s="33">
        <v>0</v>
      </c>
      <c r="M11" s="34">
        <f t="shared" si="0"/>
        <v>0</v>
      </c>
      <c r="N11" s="11" t="s">
        <v>26</v>
      </c>
      <c r="O11" s="11" t="s">
        <v>27</v>
      </c>
      <c r="P11" s="24"/>
      <c r="Q11" s="4" t="s">
        <v>45</v>
      </c>
      <c r="S11" s="43" t="s">
        <v>30</v>
      </c>
    </row>
    <row r="12" s="4" customFormat="1" ht="28.05" customHeight="1" spans="1:19">
      <c r="A12" s="20" t="s">
        <v>51</v>
      </c>
      <c r="B12" s="14" t="s">
        <v>52</v>
      </c>
      <c r="C12" s="20" t="s">
        <v>53</v>
      </c>
      <c r="D12" s="16" t="s">
        <v>34</v>
      </c>
      <c r="E12" s="17" t="s">
        <v>25</v>
      </c>
      <c r="F12" s="18"/>
      <c r="G12" s="18"/>
      <c r="H12" s="19"/>
      <c r="I12" s="20"/>
      <c r="J12" s="32"/>
      <c r="K12" s="19">
        <v>30</v>
      </c>
      <c r="L12" s="33">
        <v>0</v>
      </c>
      <c r="M12" s="34">
        <f t="shared" si="0"/>
        <v>0</v>
      </c>
      <c r="N12" s="11" t="s">
        <v>26</v>
      </c>
      <c r="O12" s="11" t="s">
        <v>27</v>
      </c>
      <c r="P12" s="24"/>
      <c r="Q12" s="4" t="s">
        <v>45</v>
      </c>
      <c r="S12" s="43" t="s">
        <v>30</v>
      </c>
    </row>
    <row r="13" s="4" customFormat="1" ht="28.05" customHeight="1" spans="1:19">
      <c r="A13" s="20" t="s">
        <v>54</v>
      </c>
      <c r="B13" s="14" t="s">
        <v>55</v>
      </c>
      <c r="C13" s="20" t="s">
        <v>56</v>
      </c>
      <c r="D13" s="16" t="s">
        <v>34</v>
      </c>
      <c r="E13" s="17" t="s">
        <v>25</v>
      </c>
      <c r="F13" s="18"/>
      <c r="G13" s="18"/>
      <c r="H13" s="19"/>
      <c r="I13" s="20"/>
      <c r="J13" s="32"/>
      <c r="K13" s="19">
        <v>20</v>
      </c>
      <c r="L13" s="33">
        <v>0</v>
      </c>
      <c r="M13" s="34">
        <f t="shared" si="0"/>
        <v>0</v>
      </c>
      <c r="N13" s="11" t="s">
        <v>26</v>
      </c>
      <c r="O13" s="11" t="s">
        <v>27</v>
      </c>
      <c r="P13" s="24"/>
      <c r="Q13" s="4" t="s">
        <v>45</v>
      </c>
      <c r="S13" s="43" t="s">
        <v>30</v>
      </c>
    </row>
    <row r="14" s="4" customFormat="1" ht="28.05" customHeight="1" spans="1:19">
      <c r="A14" s="20" t="s">
        <v>57</v>
      </c>
      <c r="B14" s="14" t="s">
        <v>58</v>
      </c>
      <c r="C14" s="20" t="s">
        <v>59</v>
      </c>
      <c r="D14" s="16" t="s">
        <v>34</v>
      </c>
      <c r="E14" s="17" t="s">
        <v>25</v>
      </c>
      <c r="F14" s="18"/>
      <c r="G14" s="18"/>
      <c r="H14" s="19"/>
      <c r="I14" s="20"/>
      <c r="J14" s="32"/>
      <c r="K14" s="19">
        <v>70</v>
      </c>
      <c r="L14" s="33">
        <v>0</v>
      </c>
      <c r="M14" s="34">
        <f t="shared" si="0"/>
        <v>0</v>
      </c>
      <c r="N14" s="11" t="s">
        <v>26</v>
      </c>
      <c r="O14" s="11" t="s">
        <v>27</v>
      </c>
      <c r="P14" s="24"/>
      <c r="Q14" s="4" t="s">
        <v>45</v>
      </c>
      <c r="S14" s="43" t="s">
        <v>30</v>
      </c>
    </row>
    <row r="15" s="4" customFormat="1" ht="28.05" customHeight="1" spans="1:19">
      <c r="A15" s="20" t="s">
        <v>60</v>
      </c>
      <c r="B15" s="14" t="s">
        <v>39</v>
      </c>
      <c r="C15" s="20" t="s">
        <v>61</v>
      </c>
      <c r="D15" s="16" t="s">
        <v>34</v>
      </c>
      <c r="E15" s="17" t="s">
        <v>25</v>
      </c>
      <c r="F15" s="18"/>
      <c r="G15" s="18"/>
      <c r="H15" s="19"/>
      <c r="I15" s="20"/>
      <c r="J15" s="32"/>
      <c r="K15" s="19">
        <v>3</v>
      </c>
      <c r="L15" s="33">
        <v>0</v>
      </c>
      <c r="M15" s="34">
        <f t="shared" si="0"/>
        <v>0</v>
      </c>
      <c r="N15" s="11" t="s">
        <v>26</v>
      </c>
      <c r="O15" s="11" t="s">
        <v>27</v>
      </c>
      <c r="P15" s="24"/>
      <c r="Q15" s="4" t="s">
        <v>45</v>
      </c>
      <c r="S15" s="43" t="s">
        <v>30</v>
      </c>
    </row>
    <row r="16" s="4" customFormat="1" ht="28.05" customHeight="1" spans="1:19">
      <c r="A16" s="20" t="s">
        <v>62</v>
      </c>
      <c r="B16" s="14" t="s">
        <v>63</v>
      </c>
      <c r="C16" s="15">
        <v>-45</v>
      </c>
      <c r="D16" s="16" t="s">
        <v>24</v>
      </c>
      <c r="E16" s="17" t="s">
        <v>25</v>
      </c>
      <c r="F16" s="18"/>
      <c r="G16" s="18"/>
      <c r="H16" s="19"/>
      <c r="I16" s="20"/>
      <c r="J16" s="32"/>
      <c r="K16" s="19">
        <v>100</v>
      </c>
      <c r="L16" s="33">
        <v>0</v>
      </c>
      <c r="M16" s="34">
        <f t="shared" si="0"/>
        <v>0</v>
      </c>
      <c r="N16" s="11" t="s">
        <v>26</v>
      </c>
      <c r="O16" s="11" t="s">
        <v>27</v>
      </c>
      <c r="P16" s="24"/>
      <c r="Q16" s="4" t="s">
        <v>45</v>
      </c>
      <c r="S16" s="43" t="s">
        <v>30</v>
      </c>
    </row>
    <row r="17" s="4" customFormat="1" ht="28.05" customHeight="1" spans="1:16">
      <c r="A17" s="21"/>
      <c r="B17" s="24"/>
      <c r="C17" s="21"/>
      <c r="D17" s="21"/>
      <c r="E17" s="21"/>
      <c r="F17" s="22"/>
      <c r="G17" s="22"/>
      <c r="H17" s="25">
        <f>F17+G17</f>
        <v>0</v>
      </c>
      <c r="I17" s="32"/>
      <c r="J17" s="32"/>
      <c r="K17" s="25">
        <f>IF((H17-I17-J17)&gt;=0,H17-I17-J17,0)</f>
        <v>0</v>
      </c>
      <c r="L17" s="33"/>
      <c r="M17" s="34">
        <f t="shared" si="0"/>
        <v>0</v>
      </c>
      <c r="N17" s="33"/>
      <c r="O17" s="33"/>
      <c r="P17" s="35"/>
    </row>
    <row r="18" s="4" customFormat="1" ht="28.05" customHeight="1" spans="1:16">
      <c r="A18" s="26" t="s">
        <v>64</v>
      </c>
      <c r="B18" s="27"/>
      <c r="C18" s="27"/>
      <c r="D18" s="28"/>
      <c r="E18" s="28"/>
      <c r="F18" s="22" t="s">
        <v>65</v>
      </c>
      <c r="G18" s="22" t="s">
        <v>65</v>
      </c>
      <c r="H18" s="25" t="s">
        <v>65</v>
      </c>
      <c r="I18" s="22" t="s">
        <v>65</v>
      </c>
      <c r="J18" s="22" t="s">
        <v>65</v>
      </c>
      <c r="K18" s="25" t="s">
        <v>65</v>
      </c>
      <c r="L18" s="22" t="s">
        <v>65</v>
      </c>
      <c r="M18" s="33">
        <f>SUM(M5:M17)</f>
        <v>0</v>
      </c>
      <c r="N18" s="33"/>
      <c r="O18" s="33"/>
      <c r="P18" s="35"/>
    </row>
    <row r="19" s="5" customFormat="1" ht="25.05" customHeight="1" spans="1:16">
      <c r="A19" s="4" t="s">
        <v>66</v>
      </c>
      <c r="B19" s="29" t="s">
        <v>67</v>
      </c>
      <c r="C19" s="4"/>
      <c r="D19" s="4"/>
      <c r="E19" s="4"/>
      <c r="F19" s="30"/>
      <c r="G19" s="30"/>
      <c r="H19" s="30"/>
      <c r="I19" s="30"/>
      <c r="J19" s="30"/>
      <c r="K19" s="30"/>
      <c r="L19" s="38"/>
      <c r="M19" s="39"/>
      <c r="N19" s="39"/>
      <c r="O19" s="39"/>
      <c r="P19" s="4"/>
    </row>
    <row r="20" s="5" customFormat="1" ht="25.05" customHeight="1" spans="1:16">
      <c r="A20" s="4"/>
      <c r="B20" s="29" t="s">
        <v>68</v>
      </c>
      <c r="C20" s="4"/>
      <c r="D20" s="4"/>
      <c r="E20" s="4"/>
      <c r="F20" s="30"/>
      <c r="G20" s="30"/>
      <c r="H20" s="30"/>
      <c r="I20" s="30"/>
      <c r="J20" s="30"/>
      <c r="K20" s="30"/>
      <c r="L20" s="38"/>
      <c r="M20" s="39"/>
      <c r="N20" s="39"/>
      <c r="O20" s="39"/>
      <c r="P20" s="4"/>
    </row>
    <row r="21" s="5" customFormat="1" ht="25.05" customHeight="1" spans="1:16">
      <c r="A21" s="4"/>
      <c r="B21" s="29" t="s">
        <v>69</v>
      </c>
      <c r="C21" s="4"/>
      <c r="D21" s="4"/>
      <c r="E21" s="4"/>
      <c r="F21" s="30"/>
      <c r="G21" s="30"/>
      <c r="H21" s="30"/>
      <c r="I21" s="30"/>
      <c r="J21" s="30"/>
      <c r="K21" s="30"/>
      <c r="L21" s="38"/>
      <c r="M21" s="39"/>
      <c r="N21" s="39"/>
      <c r="O21" s="39"/>
      <c r="P21" s="4"/>
    </row>
    <row r="22" s="5" customFormat="1" ht="15.6" spans="1:17">
      <c r="A22" s="31" t="s">
        <v>70</v>
      </c>
      <c r="B22" s="31"/>
      <c r="C22" s="31"/>
      <c r="D22" s="31" t="s">
        <v>71</v>
      </c>
      <c r="E22" s="31"/>
      <c r="F22" s="31"/>
      <c r="G22" s="31"/>
      <c r="H22" s="31" t="s">
        <v>72</v>
      </c>
      <c r="I22" s="31"/>
      <c r="J22" s="31" t="s">
        <v>73</v>
      </c>
      <c r="K22" s="31"/>
      <c r="L22" s="40" t="s">
        <v>74</v>
      </c>
      <c r="M22" s="31"/>
      <c r="N22" s="31" t="s">
        <v>75</v>
      </c>
      <c r="O22" s="31"/>
      <c r="P22" s="31"/>
      <c r="Q22" s="44"/>
    </row>
    <row r="25" s="1" customFormat="1" spans="12:14">
      <c r="L25" s="41"/>
      <c r="M25" s="41"/>
      <c r="N25" s="41"/>
    </row>
    <row r="26" s="1" customFormat="1" spans="12:14">
      <c r="L26" s="41"/>
      <c r="M26" s="41"/>
      <c r="N26" s="41"/>
    </row>
  </sheetData>
  <mergeCells count="3">
    <mergeCell ref="A2:O2"/>
    <mergeCell ref="B3:C3"/>
    <mergeCell ref="A18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Mr.阳</dc:creator>
  <cp:lastModifiedBy>许少</cp:lastModifiedBy>
  <dcterms:created xsi:type="dcterms:W3CDTF">2025-04-19T01:19:46Z</dcterms:created>
  <dcterms:modified xsi:type="dcterms:W3CDTF">2025-04-19T01:32:31Z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E9EA017B738C475CAC2F8D9CFF59884F_11</vt:lpwstr>
  </property>
  <property fmtid="{D5CDD505-2E9C-101B-9397-08002B2CF9AE}" pid="3" name="KSOProductBuildVer">
    <vt:lpwstr>2052-12.1.0.20784</vt:lpwstr>
  </property>
</Properties>
</file>