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<sst xmlns="http://schemas.openxmlformats.org/spreadsheetml/2006/main" count="129" uniqueCount="70">
  <si>
    <t>附件2</t>
  </si>
  <si>
    <r>
      <rPr>
        <u/>
        <sz val="18"/>
        <color theme="1"/>
        <rFont val="华文中宋"/>
        <charset val="134"/>
      </rPr>
      <t xml:space="preserve">     </t>
    </r>
    <r>
      <rPr>
        <sz val="18"/>
        <color theme="1"/>
        <rFont val="华文中宋"/>
        <charset val="134"/>
      </rPr>
      <t>新鑫公司</t>
    </r>
    <r>
      <rPr>
        <u/>
        <sz val="18"/>
        <color theme="1"/>
        <rFont val="华文中宋"/>
        <charset val="134"/>
      </rPr>
      <t xml:space="preserve">2025  </t>
    </r>
    <r>
      <rPr>
        <sz val="18"/>
        <color theme="1"/>
        <rFont val="华文中宋"/>
        <charset val="134"/>
      </rPr>
      <t>年度物资申购（采购）计划表（试剂类）</t>
    </r>
  </si>
  <si>
    <t>编制单位：</t>
  </si>
  <si>
    <t>计划编号：</t>
  </si>
  <si>
    <t>编制日期：</t>
  </si>
  <si>
    <t>物资编码</t>
  </si>
  <si>
    <t>物资名称</t>
  </si>
  <si>
    <t>规格型号</t>
  </si>
  <si>
    <t>计量单位</t>
  </si>
  <si>
    <t>年度消耗定额数量</t>
  </si>
  <si>
    <t>本年需求计划数量</t>
  </si>
  <si>
    <t>安全库存数量</t>
  </si>
  <si>
    <t>总需求数量  合计</t>
  </si>
  <si>
    <t>现有库存数量</t>
  </si>
  <si>
    <t>2024年已报计划
未到货数量</t>
  </si>
  <si>
    <t>计划采购数量</t>
  </si>
  <si>
    <t>预计采购单价
（元）</t>
  </si>
  <si>
    <t>预计采购金额（万元）</t>
  </si>
  <si>
    <t>运输方式（空运/海运）</t>
  </si>
  <si>
    <t>要求现场交货日期</t>
  </si>
  <si>
    <t>备注</t>
  </si>
  <si>
    <t>0101010008</t>
  </si>
  <si>
    <t>盐酸</t>
  </si>
  <si>
    <r>
      <rPr>
        <sz val="11"/>
        <color theme="1"/>
        <rFont val="宋体"/>
        <charset val="134"/>
      </rPr>
      <t>浓度</t>
    </r>
    <r>
      <rPr>
        <sz val="11"/>
        <color theme="1"/>
        <rFont val="Arial Narrow"/>
        <charset val="134"/>
      </rPr>
      <t>36%</t>
    </r>
  </si>
  <si>
    <t>吨</t>
  </si>
  <si>
    <t>/</t>
  </si>
  <si>
    <t>陆运</t>
  </si>
  <si>
    <t>按需求计划1个月内交付</t>
  </si>
  <si>
    <t>25Kg/桶（塑料）</t>
  </si>
  <si>
    <t>质检中心</t>
  </si>
  <si>
    <t>国外</t>
  </si>
  <si>
    <t>0102020004</t>
  </si>
  <si>
    <t>无水乙酸钠</t>
  </si>
  <si>
    <t>500g/瓶</t>
  </si>
  <si>
    <t>瓶</t>
  </si>
  <si>
    <t>国产.分析纯.CH3COONa</t>
  </si>
  <si>
    <t>0102020006</t>
  </si>
  <si>
    <t>氯化铵</t>
  </si>
  <si>
    <t>国产.分析纯,NH4Cl</t>
  </si>
  <si>
    <t>0102020007</t>
  </si>
  <si>
    <t>硫代硫酸钠</t>
  </si>
  <si>
    <t>国产.分析纯.Na2S2O3.5H2O</t>
  </si>
  <si>
    <t>0102020008</t>
  </si>
  <si>
    <t>过硫酸铵</t>
  </si>
  <si>
    <t>国产.分析纯.(NH4)2S2O8</t>
  </si>
  <si>
    <t>0102020013</t>
  </si>
  <si>
    <t>1L/瓶</t>
  </si>
  <si>
    <t>国产.分析纯.HCl</t>
  </si>
  <si>
    <t>0102020014</t>
  </si>
  <si>
    <t>硝酸</t>
  </si>
  <si>
    <t>国产.分析纯.HNO3</t>
  </si>
  <si>
    <t>0102020009</t>
  </si>
  <si>
    <t>氨水</t>
  </si>
  <si>
    <t>国产.分析纯.NH3. H2O</t>
  </si>
  <si>
    <t>0102020012</t>
  </si>
  <si>
    <t>抗坏血酸</t>
  </si>
  <si>
    <t>1000g/瓶</t>
  </si>
  <si>
    <t>国产.分析纯.C6H8O6</t>
  </si>
  <si>
    <r>
      <rPr>
        <sz val="11"/>
        <color theme="1"/>
        <rFont val="仿宋"/>
        <charset val="134"/>
      </rPr>
      <t>金额合计</t>
    </r>
  </si>
  <si>
    <t>——</t>
  </si>
  <si>
    <t>说明：</t>
  </si>
  <si>
    <t>1.采购计划中物资名称均需按照物资编码来统一规范对应，如为新增采购物资，请由仓库按照物资属性预先增加物资编码。</t>
  </si>
  <si>
    <t>2.请保留表中公式不变，不得删除。</t>
  </si>
  <si>
    <t>3.表中数量列如无数据请填0。</t>
  </si>
  <si>
    <t>公司负责人：</t>
  </si>
  <si>
    <t>分管领导：</t>
  </si>
  <si>
    <t>生产部：</t>
  </si>
  <si>
    <t>财务部：</t>
  </si>
  <si>
    <t>商务部：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</si>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</sst>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8"/>
      <color theme="1"/>
      <name val="华文中宋"/>
      <charset val="134"/>
    </font>
    <font>
      <sz val="18"/>
      <color theme="1"/>
      <name val="华文中宋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Arial Narrow"/>
      <charset val="134"/>
    </font>
    <font>
      <b/>
      <sz val="10"/>
      <color theme="1"/>
      <name val="宋体"/>
      <charset val="134"/>
    </font>
    <font>
      <sz val="10"/>
      <color theme="1"/>
      <name val="仿宋"/>
      <charset val="134"/>
    </font>
    <font>
      <sz val="11"/>
      <name val="仿宋"/>
      <charset val="134"/>
    </font>
    <font>
      <sz val="14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41" fontId="7" fillId="0" borderId="3" xfId="0" applyNumberFormat="1" applyFont="1" applyFill="1" applyBorder="1" applyAlignment="1">
      <alignment horizontal="center" vertical="center"/>
    </xf>
    <xf numFmtId="41" fontId="7" fillId="2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41" fontId="7" fillId="0" borderId="3" xfId="0" applyNumberFormat="1" applyFont="1" applyFill="1" applyBorder="1" applyAlignment="1">
      <alignment vertical="center"/>
    </xf>
    <xf numFmtId="41" fontId="7" fillId="2" borderId="3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41" fontId="6" fillId="0" borderId="0" xfId="0" applyNumberFormat="1" applyFont="1" applyFill="1" applyAlignment="1">
      <alignment horizontal="center" vertical="center"/>
    </xf>
    <xf numFmtId="43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43" fontId="6" fillId="0" borderId="0" xfId="0" applyNumberFormat="1" applyFont="1" applyFill="1" applyAlignment="1">
      <alignment horizontal="center" vertical="center"/>
    </xf>
    <xf numFmtId="43" fontId="0" fillId="0" borderId="0" xfId="0" applyNumberFormat="1" applyFill="1" applyAlignment="1"/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workbookViewId="0">
      <selection activeCell="A14" sqref="$A14:$XFD31"/>
    </sheetView>
  </sheetViews>
  <sheetFormatPr defaultColWidth="9" defaultRowHeight="14.4"/>
  <cols>
    <col min="1" max="1" width="15.5555555555556" style="1" customWidth="1"/>
    <col min="2" max="2" width="21.8888888888889" style="1" customWidth="1"/>
    <col min="3" max="3" width="35.4444444444444" style="1" customWidth="1"/>
    <col min="4" max="4" width="10" style="1" customWidth="1"/>
    <col min="5" max="5" width="13.7777777777778" style="1" customWidth="1"/>
    <col min="6" max="6" width="12.4444444444444" style="1" customWidth="1"/>
    <col min="7" max="7" width="17.8888888888889" style="1" customWidth="1"/>
    <col min="8" max="8" width="10.8888888888889" style="1" customWidth="1"/>
    <col min="9" max="9" width="16.1111111111111" style="1" customWidth="1"/>
    <col min="10" max="10" width="24.4444444444444" style="1" customWidth="1"/>
    <col min="11" max="11" width="16.1111111111111" style="1" customWidth="1"/>
    <col min="12" max="12" width="20.1111111111111" style="1" customWidth="1"/>
    <col min="13" max="13" width="14.3333333333333" style="1" customWidth="1"/>
    <col min="14" max="14" width="22.6666666666667" style="1" customWidth="1"/>
    <col min="15" max="15" width="27.1111111111111" style="1" customWidth="1"/>
    <col min="16" max="16" width="63.5555555555556" style="1" customWidth="1"/>
    <col min="17" max="18" width="9" style="1"/>
    <col min="19" max="19" width="12.1111111111111" style="1" customWidth="1"/>
    <col min="20" max="16384" width="9" style="1"/>
  </cols>
  <sheetData>
    <row r="1" s="1" customFormat="1" ht="20.25" customHeight="1" spans="1:1">
      <c r="A1" s="1" t="s">
        <v>0</v>
      </c>
    </row>
    <row r="2" s="1" customFormat="1" ht="25.2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22.05" customHeight="1" spans="1:15">
      <c r="A3" s="8"/>
      <c r="B3" s="9" t="s">
        <v>2</v>
      </c>
      <c r="C3" s="9"/>
      <c r="D3" s="4"/>
      <c r="E3" s="4"/>
      <c r="F3" s="10" t="s">
        <v>3</v>
      </c>
      <c r="G3" s="10"/>
      <c r="H3" s="10"/>
      <c r="I3" s="10"/>
      <c r="J3" s="10"/>
      <c r="K3" s="10" t="s">
        <v>4</v>
      </c>
      <c r="L3" s="8"/>
      <c r="M3" s="10"/>
      <c r="N3" s="10"/>
      <c r="O3" s="10"/>
    </row>
    <row r="4" s="3" customFormat="1" ht="41.25" customHeight="1" spans="1:16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2" t="s">
        <v>12</v>
      </c>
      <c r="I4" s="11" t="s">
        <v>13</v>
      </c>
      <c r="J4" s="11" t="s">
        <v>14</v>
      </c>
      <c r="K4" s="12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</row>
    <row r="5" s="4" customFormat="1" ht="36" customHeight="1" spans="1:19">
      <c r="A5" s="11" t="s">
        <v>21</v>
      </c>
      <c r="B5" s="11" t="s">
        <v>22</v>
      </c>
      <c r="C5" s="11" t="s">
        <v>23</v>
      </c>
      <c r="D5" s="11" t="s">
        <v>24</v>
      </c>
      <c r="E5" s="11" t="s">
        <v>25</v>
      </c>
      <c r="F5" s="11"/>
      <c r="G5" s="11"/>
      <c r="H5" s="12"/>
      <c r="I5" s="11"/>
      <c r="J5" s="11"/>
      <c r="K5" s="12">
        <v>18</v>
      </c>
      <c r="L5" s="26">
        <v>0</v>
      </c>
      <c r="M5" s="26">
        <f t="shared" ref="M5:M31" si="0">K5*L5/10000</f>
        <v>0</v>
      </c>
      <c r="N5" s="11" t="s">
        <v>26</v>
      </c>
      <c r="O5" s="11" t="s">
        <v>27</v>
      </c>
      <c r="P5" s="27" t="s">
        <v>28</v>
      </c>
      <c r="Q5" s="33" t="s">
        <v>29</v>
      </c>
      <c r="R5" s="34" t="s">
        <v>30</v>
      </c>
      <c r="S5" s="34"/>
    </row>
    <row r="6" s="4" customFormat="1" ht="25.05" customHeight="1" spans="1:19">
      <c r="A6" s="11" t="s">
        <v>31</v>
      </c>
      <c r="B6" s="11" t="s">
        <v>32</v>
      </c>
      <c r="C6" s="11" t="s">
        <v>33</v>
      </c>
      <c r="D6" s="11" t="s">
        <v>34</v>
      </c>
      <c r="E6" s="11" t="s">
        <v>25</v>
      </c>
      <c r="F6" s="11"/>
      <c r="G6" s="11"/>
      <c r="H6" s="12"/>
      <c r="I6" s="11"/>
      <c r="J6" s="11"/>
      <c r="K6" s="12">
        <v>200</v>
      </c>
      <c r="L6" s="26">
        <v>0</v>
      </c>
      <c r="M6" s="26">
        <f t="shared" si="0"/>
        <v>0</v>
      </c>
      <c r="N6" s="11" t="s">
        <v>26</v>
      </c>
      <c r="O6" s="11" t="s">
        <v>27</v>
      </c>
      <c r="P6" s="11" t="s">
        <v>35</v>
      </c>
      <c r="Q6" s="33" t="s">
        <v>29</v>
      </c>
      <c r="R6" s="34" t="s">
        <v>30</v>
      </c>
      <c r="S6" s="34"/>
    </row>
    <row r="7" s="4" customFormat="1" ht="25.05" customHeight="1" spans="1:19">
      <c r="A7" s="11" t="s">
        <v>36</v>
      </c>
      <c r="B7" s="11" t="s">
        <v>37</v>
      </c>
      <c r="C7" s="11" t="s">
        <v>33</v>
      </c>
      <c r="D7" s="11" t="s">
        <v>34</v>
      </c>
      <c r="E7" s="11" t="s">
        <v>25</v>
      </c>
      <c r="F7" s="11"/>
      <c r="G7" s="11"/>
      <c r="H7" s="12"/>
      <c r="I7" s="11"/>
      <c r="J7" s="11"/>
      <c r="K7" s="12">
        <v>100</v>
      </c>
      <c r="L7" s="26">
        <v>0</v>
      </c>
      <c r="M7" s="26">
        <f t="shared" si="0"/>
        <v>0</v>
      </c>
      <c r="N7" s="11" t="s">
        <v>26</v>
      </c>
      <c r="O7" s="11" t="s">
        <v>27</v>
      </c>
      <c r="P7" s="11" t="s">
        <v>38</v>
      </c>
      <c r="Q7" s="33" t="s">
        <v>29</v>
      </c>
      <c r="R7" s="34" t="s">
        <v>30</v>
      </c>
      <c r="S7" s="34"/>
    </row>
    <row r="8" s="4" customFormat="1" ht="25.05" customHeight="1" spans="1:19">
      <c r="A8" s="11" t="s">
        <v>39</v>
      </c>
      <c r="B8" s="11" t="s">
        <v>40</v>
      </c>
      <c r="C8" s="11" t="s">
        <v>33</v>
      </c>
      <c r="D8" s="11" t="s">
        <v>34</v>
      </c>
      <c r="E8" s="11" t="s">
        <v>25</v>
      </c>
      <c r="F8" s="11"/>
      <c r="G8" s="11"/>
      <c r="H8" s="12"/>
      <c r="I8" s="11"/>
      <c r="J8" s="11"/>
      <c r="K8" s="12">
        <v>40</v>
      </c>
      <c r="L8" s="26">
        <v>0</v>
      </c>
      <c r="M8" s="26">
        <f t="shared" si="0"/>
        <v>0</v>
      </c>
      <c r="N8" s="11" t="s">
        <v>26</v>
      </c>
      <c r="O8" s="11" t="s">
        <v>27</v>
      </c>
      <c r="P8" s="11" t="s">
        <v>41</v>
      </c>
      <c r="Q8" s="33" t="s">
        <v>29</v>
      </c>
      <c r="R8" s="34" t="s">
        <v>30</v>
      </c>
      <c r="S8" s="34"/>
    </row>
    <row r="9" s="4" customFormat="1" ht="25.05" customHeight="1" spans="1:19">
      <c r="A9" s="11" t="s">
        <v>42</v>
      </c>
      <c r="B9" s="11" t="s">
        <v>43</v>
      </c>
      <c r="C9" s="11" t="s">
        <v>33</v>
      </c>
      <c r="D9" s="11" t="s">
        <v>34</v>
      </c>
      <c r="E9" s="11" t="s">
        <v>25</v>
      </c>
      <c r="F9" s="11"/>
      <c r="G9" s="11"/>
      <c r="H9" s="12"/>
      <c r="I9" s="11"/>
      <c r="J9" s="11"/>
      <c r="K9" s="12">
        <v>30</v>
      </c>
      <c r="L9" s="26">
        <v>0</v>
      </c>
      <c r="M9" s="26">
        <f t="shared" si="0"/>
        <v>0</v>
      </c>
      <c r="N9" s="11" t="s">
        <v>26</v>
      </c>
      <c r="O9" s="11" t="s">
        <v>27</v>
      </c>
      <c r="P9" s="11" t="s">
        <v>44</v>
      </c>
      <c r="Q9" s="33" t="s">
        <v>29</v>
      </c>
      <c r="R9" s="34" t="s">
        <v>30</v>
      </c>
      <c r="S9" s="34"/>
    </row>
    <row r="10" s="4" customFormat="1" ht="25.05" customHeight="1" spans="1:19">
      <c r="A10" s="11" t="s">
        <v>45</v>
      </c>
      <c r="B10" s="11" t="s">
        <v>22</v>
      </c>
      <c r="C10" s="11" t="s">
        <v>46</v>
      </c>
      <c r="D10" s="11" t="s">
        <v>34</v>
      </c>
      <c r="E10" s="11" t="s">
        <v>25</v>
      </c>
      <c r="F10" s="11"/>
      <c r="G10" s="11"/>
      <c r="H10" s="12"/>
      <c r="I10" s="11"/>
      <c r="J10" s="11"/>
      <c r="K10" s="12">
        <v>300</v>
      </c>
      <c r="L10" s="26">
        <v>0</v>
      </c>
      <c r="M10" s="26">
        <f t="shared" si="0"/>
        <v>0</v>
      </c>
      <c r="N10" s="11" t="s">
        <v>26</v>
      </c>
      <c r="O10" s="11" t="s">
        <v>27</v>
      </c>
      <c r="P10" s="11" t="s">
        <v>47</v>
      </c>
      <c r="Q10" s="33" t="s">
        <v>29</v>
      </c>
      <c r="R10" s="34" t="s">
        <v>30</v>
      </c>
      <c r="S10" s="34"/>
    </row>
    <row r="11" s="4" customFormat="1" ht="25.05" customHeight="1" spans="1:19">
      <c r="A11" s="11" t="s">
        <v>48</v>
      </c>
      <c r="B11" s="11" t="s">
        <v>49</v>
      </c>
      <c r="C11" s="11" t="s">
        <v>46</v>
      </c>
      <c r="D11" s="11" t="s">
        <v>34</v>
      </c>
      <c r="E11" s="11" t="s">
        <v>25</v>
      </c>
      <c r="F11" s="11"/>
      <c r="G11" s="11"/>
      <c r="H11" s="12"/>
      <c r="I11" s="11"/>
      <c r="J11" s="11"/>
      <c r="K11" s="12">
        <v>200</v>
      </c>
      <c r="L11" s="26">
        <v>0</v>
      </c>
      <c r="M11" s="26">
        <f t="shared" si="0"/>
        <v>0</v>
      </c>
      <c r="N11" s="11" t="s">
        <v>26</v>
      </c>
      <c r="O11" s="11" t="s">
        <v>27</v>
      </c>
      <c r="P11" s="11" t="s">
        <v>50</v>
      </c>
      <c r="Q11" s="33" t="s">
        <v>29</v>
      </c>
      <c r="R11" s="34" t="s">
        <v>30</v>
      </c>
      <c r="S11" s="34"/>
    </row>
    <row r="12" s="4" customFormat="1" ht="25.05" customHeight="1" spans="1:19">
      <c r="A12" s="11" t="s">
        <v>51</v>
      </c>
      <c r="B12" s="11" t="s">
        <v>52</v>
      </c>
      <c r="C12" s="11" t="s">
        <v>46</v>
      </c>
      <c r="D12" s="11" t="s">
        <v>34</v>
      </c>
      <c r="E12" s="11" t="s">
        <v>25</v>
      </c>
      <c r="F12" s="11"/>
      <c r="G12" s="11"/>
      <c r="H12" s="12"/>
      <c r="I12" s="11"/>
      <c r="J12" s="11"/>
      <c r="K12" s="12">
        <v>170</v>
      </c>
      <c r="L12" s="26">
        <v>0</v>
      </c>
      <c r="M12" s="26">
        <f t="shared" si="0"/>
        <v>0</v>
      </c>
      <c r="N12" s="11" t="s">
        <v>26</v>
      </c>
      <c r="O12" s="11" t="s">
        <v>27</v>
      </c>
      <c r="P12" s="11" t="s">
        <v>53</v>
      </c>
      <c r="Q12" s="33" t="s">
        <v>29</v>
      </c>
      <c r="R12" s="34" t="s">
        <v>30</v>
      </c>
      <c r="S12" s="34"/>
    </row>
    <row r="13" s="4" customFormat="1" ht="25.05" customHeight="1" spans="1:19">
      <c r="A13" s="11" t="s">
        <v>54</v>
      </c>
      <c r="B13" s="11" t="s">
        <v>55</v>
      </c>
      <c r="C13" s="11" t="s">
        <v>56</v>
      </c>
      <c r="D13" s="11" t="s">
        <v>34</v>
      </c>
      <c r="E13" s="11" t="s">
        <v>25</v>
      </c>
      <c r="F13" s="11"/>
      <c r="G13" s="11"/>
      <c r="H13" s="12"/>
      <c r="I13" s="11"/>
      <c r="J13" s="11"/>
      <c r="K13" s="12">
        <v>20</v>
      </c>
      <c r="L13" s="26">
        <v>0</v>
      </c>
      <c r="M13" s="26">
        <f t="shared" si="0"/>
        <v>0</v>
      </c>
      <c r="N13" s="11" t="s">
        <v>26</v>
      </c>
      <c r="O13" s="11" t="s">
        <v>27</v>
      </c>
      <c r="P13" s="11" t="s">
        <v>57</v>
      </c>
      <c r="Q13" s="33" t="s">
        <v>29</v>
      </c>
      <c r="R13" s="34" t="s">
        <v>30</v>
      </c>
      <c r="S13" s="34"/>
    </row>
    <row r="14" s="4" customFormat="1" ht="29.4" customHeight="1" spans="1:16">
      <c r="A14" s="13"/>
      <c r="B14" s="14"/>
      <c r="C14" s="13"/>
      <c r="D14" s="13"/>
      <c r="E14" s="13"/>
      <c r="F14" s="15">
        <v>0</v>
      </c>
      <c r="G14" s="15"/>
      <c r="H14" s="16">
        <f>F14+G14</f>
        <v>0</v>
      </c>
      <c r="I14" s="13"/>
      <c r="J14" s="13"/>
      <c r="K14" s="16">
        <f>IF((H14-I14-J14)&gt;=0,H14-I14-J14,0)</f>
        <v>0</v>
      </c>
      <c r="L14" s="28"/>
      <c r="M14" s="28">
        <f>K14*L14</f>
        <v>0</v>
      </c>
      <c r="N14" s="28"/>
      <c r="O14" s="28"/>
      <c r="P14" s="29"/>
    </row>
    <row r="15" s="4" customFormat="1" ht="30" customHeight="1" spans="1:16">
      <c r="A15" s="17" t="s">
        <v>58</v>
      </c>
      <c r="B15" s="18"/>
      <c r="C15" s="18"/>
      <c r="D15" s="19"/>
      <c r="E15" s="20"/>
      <c r="F15" s="21" t="s">
        <v>59</v>
      </c>
      <c r="G15" s="21" t="s">
        <v>59</v>
      </c>
      <c r="H15" s="22" t="s">
        <v>59</v>
      </c>
      <c r="I15" s="21" t="s">
        <v>59</v>
      </c>
      <c r="J15" s="21" t="s">
        <v>59</v>
      </c>
      <c r="K15" s="22" t="s">
        <v>59</v>
      </c>
      <c r="L15" s="15" t="s">
        <v>59</v>
      </c>
      <c r="M15" s="28">
        <f>SUM(M5:M14)</f>
        <v>0</v>
      </c>
      <c r="N15" s="28"/>
      <c r="O15" s="28"/>
      <c r="P15" s="29"/>
    </row>
    <row r="16" s="5" customFormat="1" ht="25.05" customHeight="1" spans="1:16">
      <c r="A16" s="23" t="s">
        <v>60</v>
      </c>
      <c r="B16" s="24" t="s">
        <v>61</v>
      </c>
      <c r="C16" s="23"/>
      <c r="D16" s="23"/>
      <c r="E16" s="23"/>
      <c r="F16" s="25"/>
      <c r="G16" s="25"/>
      <c r="H16" s="25"/>
      <c r="I16" s="25"/>
      <c r="J16" s="25"/>
      <c r="K16" s="25"/>
      <c r="L16" s="30"/>
      <c r="M16" s="31"/>
      <c r="N16" s="31"/>
      <c r="O16" s="31"/>
      <c r="P16" s="23"/>
    </row>
    <row r="17" s="5" customFormat="1" ht="25.05" customHeight="1" spans="1:16">
      <c r="A17" s="23"/>
      <c r="B17" s="24" t="s">
        <v>62</v>
      </c>
      <c r="C17" s="23"/>
      <c r="D17" s="23"/>
      <c r="E17" s="23"/>
      <c r="F17" s="25"/>
      <c r="G17" s="25"/>
      <c r="H17" s="25"/>
      <c r="I17" s="25"/>
      <c r="J17" s="25"/>
      <c r="K17" s="25"/>
      <c r="L17" s="30"/>
      <c r="M17" s="31"/>
      <c r="N17" s="31"/>
      <c r="O17" s="31"/>
      <c r="P17" s="23"/>
    </row>
    <row r="18" s="5" customFormat="1" ht="25.05" customHeight="1" spans="1:16">
      <c r="A18" s="23"/>
      <c r="B18" s="24" t="s">
        <v>63</v>
      </c>
      <c r="C18" s="23"/>
      <c r="D18" s="23"/>
      <c r="E18" s="23"/>
      <c r="F18" s="25"/>
      <c r="G18" s="25"/>
      <c r="H18" s="25"/>
      <c r="I18" s="25"/>
      <c r="J18" s="25"/>
      <c r="K18" s="25"/>
      <c r="L18" s="30"/>
      <c r="M18" s="31"/>
      <c r="N18" s="31"/>
      <c r="O18" s="31"/>
      <c r="P18" s="23"/>
    </row>
    <row r="19" s="5" customFormat="1" ht="25.05" customHeight="1" spans="1:16">
      <c r="A19" s="23" t="s">
        <v>64</v>
      </c>
      <c r="B19" s="23"/>
      <c r="C19" s="23"/>
      <c r="D19" s="23" t="s">
        <v>65</v>
      </c>
      <c r="E19" s="23"/>
      <c r="F19" s="23"/>
      <c r="G19" s="23"/>
      <c r="H19" s="23" t="s">
        <v>66</v>
      </c>
      <c r="I19" s="23"/>
      <c r="J19" s="23" t="s">
        <v>67</v>
      </c>
      <c r="K19" s="23"/>
      <c r="L19" s="30" t="s">
        <v>68</v>
      </c>
      <c r="M19" s="23"/>
      <c r="N19" s="23" t="s">
        <v>69</v>
      </c>
      <c r="O19" s="23"/>
      <c r="P19" s="23"/>
    </row>
    <row r="20" ht="25.05" customHeight="1"/>
    <row r="22" s="1" customFormat="1" spans="12:14">
      <c r="L22" s="32"/>
      <c r="M22" s="32"/>
      <c r="N22" s="32"/>
    </row>
    <row r="23" s="1" customFormat="1" spans="12:14">
      <c r="L23" s="32"/>
      <c r="M23" s="32"/>
      <c r="N23" s="32"/>
    </row>
  </sheetData>
  <mergeCells count="3">
    <mergeCell ref="A2:O2"/>
    <mergeCell ref="B3:C3"/>
    <mergeCell ref="A15:D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Mr.阳</dc:creator>
  <cp:lastModifiedBy>许少</cp:lastModifiedBy>
  <dcterms:created xsi:type="dcterms:W3CDTF">2025-04-19T02:59:00Z</dcterms:created>
  <dcterms:modified xsi:type="dcterms:W3CDTF">2025-04-19T03:51:13Z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2741F55A2E1A4488A2B7A77E99D45B30_11</vt:lpwstr>
  </property>
  <property fmtid="{D5CDD505-2E9C-101B-9397-08002B2CF9AE}" pid="3" name="KSOProductBuildVer">
    <vt:lpwstr>2052-12.1.0.20784</vt:lpwstr>
  </property>
</Properties>
</file>