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4月上旬\"/>
    </mc:Choice>
  </mc:AlternateContent>
  <xr:revisionPtr revIDLastSave="0" documentId="13_ncr:1_{896B2EF2-E7C3-464B-9200-0AFA340BDEF3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月度物资采购计划" sheetId="17" r:id="rId1"/>
  </sheets>
  <calcPr calcId="191029"/>
</workbook>
</file>

<file path=xl/calcChain.xml><?xml version="1.0" encoding="utf-8"?>
<calcChain xmlns="http://schemas.openxmlformats.org/spreadsheetml/2006/main">
  <c r="J24" i="17" l="1"/>
  <c r="N24" i="17" s="1"/>
  <c r="J25" i="17"/>
  <c r="N25" i="17" s="1"/>
  <c r="J23" i="17"/>
  <c r="N23" i="17" s="1"/>
  <c r="J22" i="17"/>
  <c r="N22" i="17" s="1"/>
  <c r="J21" i="17"/>
  <c r="N21" i="17" s="1"/>
  <c r="J20" i="17"/>
  <c r="N20" i="17" s="1"/>
  <c r="J19" i="17"/>
  <c r="N19" i="17" s="1"/>
  <c r="J18" i="17"/>
  <c r="N18" i="17" s="1"/>
  <c r="J17" i="17"/>
  <c r="N17" i="17" s="1"/>
  <c r="J16" i="17"/>
  <c r="N16" i="17" s="1"/>
  <c r="XFD16" i="17" s="1"/>
  <c r="J15" i="17"/>
  <c r="N15" i="17" s="1"/>
  <c r="J14" i="17"/>
  <c r="N14" i="17" s="1"/>
  <c r="J13" i="17"/>
  <c r="N13" i="17" s="1"/>
  <c r="J12" i="17"/>
  <c r="N12" i="17" s="1"/>
  <c r="J11" i="17"/>
  <c r="N11" i="17" s="1"/>
  <c r="J10" i="17"/>
  <c r="N10" i="17" s="1"/>
  <c r="J9" i="17"/>
  <c r="N9" i="17" s="1"/>
  <c r="J8" i="17"/>
  <c r="N8" i="17" s="1"/>
  <c r="J7" i="17"/>
  <c r="N7" i="17" s="1"/>
  <c r="J6" i="17"/>
  <c r="N6" i="17" s="1"/>
  <c r="N26" i="17" l="1"/>
</calcChain>
</file>

<file path=xl/sharedStrings.xml><?xml version="1.0" encoding="utf-8"?>
<sst xmlns="http://schemas.openxmlformats.org/spreadsheetml/2006/main" count="133" uniqueCount="86">
  <si>
    <t>附件3</t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</si>
  <si>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</si>
  <si>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</si>
  <si>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</si>
  <si>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</si>
  <si>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</si>
  <si>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</si>
  <si>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</si>
  <si>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</si>
  <si>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</si>
  <si>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</si>
  <si>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</si>
  <si>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</si>
  <si>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</si>
  <si>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</si>
  <si>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</si>
  <si>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</si>
  <si>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</si>
  <si>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</si>
  <si>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</si>
  <si>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</si>
  <si>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</si>
  <si>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1003010539</t>
  </si>
  <si>
    <t>螺栓</t>
  </si>
  <si>
    <r>
      <t>M20×90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 Narrow"/>
        <family val="2"/>
      </rPr>
      <t>12.9</t>
    </r>
    <r>
      <rPr>
        <sz val="11"/>
        <color theme="1"/>
        <rFont val="宋体"/>
        <family val="3"/>
        <charset val="134"/>
      </rPr>
      <t>级）</t>
    </r>
  </si>
  <si>
    <t>套</t>
  </si>
  <si>
    <t>4月底检修需要（加急）</t>
  </si>
  <si>
    <t>0703010134</t>
  </si>
  <si>
    <t>氧气表</t>
  </si>
  <si>
    <t>乙炔表</t>
  </si>
  <si>
    <t>0703010064</t>
  </si>
  <si>
    <t>氧气带</t>
  </si>
  <si>
    <t>乙炔带</t>
  </si>
  <si>
    <t>0903010265</t>
  </si>
  <si>
    <t>割枪</t>
  </si>
  <si>
    <t>G01-100</t>
  </si>
  <si>
    <t>把</t>
  </si>
  <si>
    <t>0903010217</t>
  </si>
  <si>
    <t>电焊机快速接头</t>
  </si>
  <si>
    <t>DKJ 35-50</t>
  </si>
  <si>
    <t>锰钢板</t>
  </si>
  <si>
    <t>S=20mm  1.5m×6m</t>
  </si>
  <si>
    <t>张</t>
  </si>
  <si>
    <t>H型钢</t>
  </si>
  <si>
    <t>200mm×200mm×8mm×12mm×6000mm</t>
  </si>
  <si>
    <t>根</t>
  </si>
  <si>
    <t>160mm×160mm×8mm×13mm×6000mm</t>
  </si>
  <si>
    <t>双头螺栓</t>
  </si>
  <si>
    <t>M24×140mm</t>
  </si>
  <si>
    <t>0904010300</t>
  </si>
  <si>
    <t>开口梅花扳手</t>
  </si>
  <si>
    <t>0317040340</t>
  </si>
  <si>
    <t>衬胶双面密封闸板阀</t>
  </si>
  <si>
    <t>Z42J   DN300</t>
  </si>
  <si>
    <t>个</t>
  </si>
  <si>
    <t xml:space="preserve">4月底检修需要（加急）
</t>
  </si>
  <si>
    <t>高分子聚乙烯管</t>
  </si>
  <si>
    <t>DN325</t>
  </si>
  <si>
    <t>不锈钢槽钢</t>
  </si>
  <si>
    <r>
      <t>[140mm</t>
    </r>
    <r>
      <rPr>
        <sz val="14"/>
        <color theme="1"/>
        <rFont val="仿宋"/>
        <family val="3"/>
        <charset val="134"/>
      </rPr>
      <t>*6m</t>
    </r>
  </si>
  <si>
    <r>
      <rPr>
        <sz val="11"/>
        <color theme="1"/>
        <rFont val="仿宋"/>
        <family val="3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</si>
  <si>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</si>
  <si>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</si>
  <si>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family val="2"/>
      </rPr>
      <t>1.</t>
    </r>
    <r>
      <rPr>
        <sz val="11"/>
        <color theme="1"/>
        <rFont val="宋体"/>
        <family val="3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</si>
  <si>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family val="2"/>
      </rPr>
      <t>2.</t>
    </r>
    <r>
      <rPr>
        <sz val="11"/>
        <color theme="1"/>
        <rFont val="宋体"/>
        <family val="3"/>
        <charset val="134"/>
      </rPr>
      <t>请保留表中公式不变，不得删除。</t>
    </r>
  </si>
  <si>
    <r>
      <rPr>
        <sz val="11"/>
        <color theme="1"/>
        <rFont val="Arial Narrow"/>
        <family val="2"/>
      </rPr>
      <t>3.</t>
    </r>
    <r>
      <rPr>
        <sz val="11"/>
        <color theme="1"/>
        <rFont val="宋体"/>
        <family val="3"/>
        <charset val="134"/>
      </rPr>
      <t>表中数量列如无数据请填</t>
    </r>
    <r>
      <rPr>
        <sz val="11"/>
        <color theme="1"/>
        <rFont val="Arial Narrow"/>
        <family val="2"/>
      </rPr>
      <t>0</t>
    </r>
    <r>
      <rPr>
        <sz val="11"/>
        <color theme="1"/>
        <rFont val="宋体"/>
        <family val="3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</si>
  <si>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</si>
  <si>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</si>
  <si>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</si>
  <si>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</si>
  <si>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</si>
  <si>
    <t>0901010077</t>
    <phoneticPr fontId="16" type="noConversion"/>
  </si>
  <si>
    <t>0901010121</t>
    <phoneticPr fontId="16" type="noConversion"/>
  </si>
  <si>
    <t>0901010147</t>
    <phoneticPr fontId="16" type="noConversion"/>
  </si>
  <si>
    <t>水表</t>
    <phoneticPr fontId="16" type="noConversion"/>
  </si>
  <si>
    <t>DN65</t>
    <phoneticPr fontId="16" type="noConversion"/>
  </si>
  <si>
    <t>DN100</t>
    <phoneticPr fontId="16" type="noConversion"/>
  </si>
  <si>
    <t>DN80</t>
    <phoneticPr fontId="16" type="noConversion"/>
  </si>
  <si>
    <t>个</t>
    <phoneticPr fontId="16" type="noConversion"/>
  </si>
  <si>
    <t>所供货水表需已通过标准计量局检测</t>
    <phoneticPr fontId="16" type="noConversion"/>
  </si>
  <si>
    <t>35kV水源线路隐患治理（XXEM提报）</t>
  </si>
  <si>
    <t>计划提报联系技术人员</t>
    <phoneticPr fontId="16" type="noConversion"/>
  </si>
  <si>
    <t>选矿厂：陈强</t>
    <phoneticPr fontId="16" type="noConversion"/>
  </si>
  <si>
    <t>物资设备部：刘天助</t>
    <phoneticPr fontId="16" type="noConversion"/>
  </si>
  <si>
    <t>XXEM公司：尹学民</t>
    <phoneticPr fontId="16" type="noConversion"/>
  </si>
  <si>
    <r>
      <t xml:space="preserve">       </t>
    </r>
    <r>
      <rPr>
        <sz val="18"/>
        <color theme="1"/>
        <rFont val="华文中宋"/>
        <family val="3"/>
        <charset val="134"/>
      </rPr>
      <t>新鑫</t>
    </r>
    <r>
      <rPr>
        <u/>
        <sz val="18"/>
        <color theme="1"/>
        <rFont val="华文中宋"/>
        <family val="3"/>
        <charset val="134"/>
      </rPr>
      <t xml:space="preserve"> </t>
    </r>
    <r>
      <rPr>
        <sz val="18"/>
        <color theme="1"/>
        <rFont val="华文中宋"/>
        <family val="3"/>
        <charset val="134"/>
      </rPr>
      <t>公司4</t>
    </r>
    <r>
      <rPr>
        <u/>
        <sz val="18"/>
        <color theme="1"/>
        <rFont val="华文中宋"/>
        <family val="3"/>
        <charset val="134"/>
      </rPr>
      <t xml:space="preserve"> </t>
    </r>
    <r>
      <rPr>
        <sz val="18"/>
        <color theme="1"/>
        <rFont val="华文中宋"/>
        <family val="3"/>
        <charset val="134"/>
      </rPr>
      <t>月度零星物资申购（采购）计划表</t>
    </r>
    <r>
      <rPr>
        <u/>
        <sz val="18"/>
        <color theme="1"/>
        <rFont val="华文中宋"/>
        <family val="3"/>
        <charset val="134"/>
      </rPr>
      <t>--蒙古属地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</si>
</sst>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u/>
      <sz val="18"/>
      <color theme="1"/>
      <name val="华文中宋"/>
      <family val="3"/>
      <charset val="134"/>
    </font>
    <font>
      <sz val="18"/>
      <color theme="1"/>
      <name val="华文中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Arial Narrow"/>
      <family val="2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3" fillId="5" borderId="8" applyNumberFormat="0" applyProtection="0">
      <alignment horizontal="center" vertical="center" shrinkToFit="1"/>
    </xf>
    <xf numFmtId="0" fontId="14" fillId="0" borderId="0">
      <alignment vertical="top"/>
    </xf>
    <xf numFmtId="0" fontId="12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right" vertical="center"/>
    </xf>
    <xf numFmtId="41" fontId="7" fillId="2" borderId="4" xfId="0" applyNumberFormat="1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1" fontId="7" fillId="0" borderId="4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0" fillId="0" borderId="0" xfId="0" applyNumberFormat="1" applyAlignment="1"/>
    <xf numFmtId="0" fontId="11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">
    <cellStyle name="Default" xfId="1" xr:uid="{00000000-0005-0000-0000-000031000000}"/>
    <cellStyle name="常规" xfId="0" builtinId="0"/>
    <cellStyle name="常规 15" xfId="2" xr:uid="{00000000-0005-0000-0000-000032000000}"/>
    <cellStyle name="常规 2" xfId="3" xr:uid="{93FAB73C-D9B8-4733-9EDD-01DAD6E5D43B}"/>
    <cellStyle name="常规 2 2" xfId="4" xr:uid="{63EC13B3-8E0E-4450-BEB5-697DCF0F50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17</xdr:row>
      <xdr:rowOff>561340</xdr:rowOff>
    </xdr:from>
    <xdr:to>
      <xdr:col>16</xdr:col>
      <xdr:colOff>4083685</xdr:colOff>
      <xdr:row>17</xdr:row>
      <xdr:rowOff>4209415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100" y="7129780"/>
          <a:ext cx="4106545" cy="3648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9"/>
  <sheetViews>
    <sheetView tabSelected="1" topLeftCell="A10" zoomScale="85" zoomScaleNormal="85" workbookViewId="0">
      <selection activeCell="H13" sqref="H13"/>
    </sheetView>
  </sheetViews>
  <sheetFormatPr defaultColWidth="9" defaultRowHeight="14.4" x14ac:dyDescent="0.25"/>
  <cols>
    <col min="1" max="1" width="14.88671875" style="4" customWidth="1"/>
    <col min="2" max="2" width="30.88671875" style="4" customWidth="1"/>
    <col min="3" max="3" width="36.6640625" style="4" customWidth="1"/>
    <col min="4" max="4" width="5.5546875" style="4" customWidth="1"/>
    <col min="5" max="5" width="11.21875" style="4" customWidth="1"/>
    <col min="6" max="6" width="12.6640625" style="4" customWidth="1"/>
    <col min="7" max="7" width="9.6640625" style="4" customWidth="1"/>
    <col min="8" max="8" width="10" style="4" customWidth="1"/>
    <col min="9" max="10" width="10.88671875" style="4" customWidth="1"/>
    <col min="11" max="11" width="13" style="4" customWidth="1"/>
    <col min="12" max="12" width="13.77734375" style="4" customWidth="1"/>
    <col min="13" max="13" width="9.109375" style="4" customWidth="1"/>
    <col min="14" max="14" width="13.109375" style="4" customWidth="1"/>
    <col min="15" max="15" width="15.21875" style="4" customWidth="1"/>
    <col min="16" max="16" width="17.109375" style="4" customWidth="1"/>
    <col min="17" max="17" width="59.5546875" style="4" customWidth="1"/>
    <col min="18" max="18" width="40.5546875" style="4" customWidth="1"/>
    <col min="19" max="16384" width="9" style="4"/>
  </cols>
  <sheetData>
    <row r="1" spans="1:18 16384:16384" ht="20.25" customHeight="1" x14ac:dyDescent="0.25">
      <c r="A1" s="5" t="s">
        <v>0</v>
      </c>
    </row>
    <row r="2" spans="1:18 16384:16384" ht="25.2" x14ac:dyDescent="0.25">
      <c r="A2" s="39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 16384:16384" s="1" customFormat="1" ht="21.9" customHeight="1" x14ac:dyDescent="0.25">
      <c r="A3" s="6"/>
      <c r="B3" s="41" t="s">
        <v>1</v>
      </c>
      <c r="C3" s="41"/>
      <c r="D3" s="3"/>
      <c r="E3" s="3"/>
      <c r="F3" s="7" t="s">
        <v>2</v>
      </c>
      <c r="G3" s="7"/>
      <c r="H3" s="7"/>
      <c r="I3" s="7"/>
      <c r="J3" s="7"/>
      <c r="K3" s="7"/>
      <c r="L3" s="7" t="s">
        <v>3</v>
      </c>
      <c r="M3" s="6"/>
      <c r="N3" s="7"/>
      <c r="O3" s="7"/>
      <c r="P3" s="7"/>
    </row>
    <row r="4" spans="1:18 16384:16384" s="2" customFormat="1" ht="41.25" customHeight="1" x14ac:dyDescent="0.25">
      <c r="A4" s="37" t="s">
        <v>4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42" t="s">
        <v>13</v>
      </c>
      <c r="K4" s="43"/>
      <c r="L4" s="44"/>
      <c r="M4" s="37" t="s">
        <v>14</v>
      </c>
      <c r="N4" s="37" t="s">
        <v>15</v>
      </c>
      <c r="O4" s="37" t="s">
        <v>16</v>
      </c>
      <c r="P4" s="37" t="s">
        <v>17</v>
      </c>
      <c r="Q4" s="37" t="s">
        <v>18</v>
      </c>
      <c r="R4" s="36" t="s">
        <v>81</v>
      </c>
    </row>
    <row r="5" spans="1:18 16384:16384" s="2" customFormat="1" ht="41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8" t="s">
        <v>19</v>
      </c>
      <c r="K5" s="24" t="s">
        <v>20</v>
      </c>
      <c r="L5" s="24" t="s">
        <v>21</v>
      </c>
      <c r="M5" s="38"/>
      <c r="N5" s="38"/>
      <c r="O5" s="38"/>
      <c r="P5" s="38"/>
      <c r="Q5" s="38"/>
    </row>
    <row r="6" spans="1:18 16384:16384" s="3" customFormat="1" ht="31.95" customHeight="1" x14ac:dyDescent="0.25">
      <c r="A6" s="9" t="s">
        <v>22</v>
      </c>
      <c r="B6" s="10" t="s">
        <v>23</v>
      </c>
      <c r="C6" s="11" t="s">
        <v>24</v>
      </c>
      <c r="D6" s="12" t="s">
        <v>25</v>
      </c>
      <c r="E6" s="12"/>
      <c r="F6" s="13">
        <v>1000</v>
      </c>
      <c r="G6" s="13"/>
      <c r="H6" s="14">
        <v>0</v>
      </c>
      <c r="I6" s="14"/>
      <c r="J6" s="25">
        <f>F6+G6-H6-I6</f>
        <v>1000</v>
      </c>
      <c r="K6" s="14"/>
      <c r="L6" s="26"/>
      <c r="M6" s="27"/>
      <c r="N6" s="28">
        <f>J6*M6/10000</f>
        <v>0</v>
      </c>
      <c r="O6" s="27"/>
      <c r="P6" s="29">
        <v>45767</v>
      </c>
      <c r="Q6" s="32" t="s">
        <v>26</v>
      </c>
      <c r="R6" s="36" t="s">
        <v>82</v>
      </c>
    </row>
    <row r="7" spans="1:18 16384:16384" s="3" customFormat="1" ht="31.95" customHeight="1" x14ac:dyDescent="0.25">
      <c r="A7" s="9" t="s">
        <v>27</v>
      </c>
      <c r="B7" s="10" t="s">
        <v>28</v>
      </c>
      <c r="C7" s="10"/>
      <c r="D7" s="12"/>
      <c r="E7" s="12"/>
      <c r="F7" s="13">
        <v>30</v>
      </c>
      <c r="G7" s="13"/>
      <c r="H7" s="14">
        <v>0</v>
      </c>
      <c r="I7" s="14"/>
      <c r="J7" s="25">
        <f>F7+G7-H7-I7</f>
        <v>30</v>
      </c>
      <c r="K7" s="14"/>
      <c r="L7" s="26"/>
      <c r="M7" s="27"/>
      <c r="N7" s="28">
        <f>J7*M7/10000</f>
        <v>0</v>
      </c>
      <c r="O7" s="27"/>
      <c r="P7" s="29">
        <v>45767</v>
      </c>
      <c r="Q7" s="32" t="s">
        <v>26</v>
      </c>
      <c r="R7" s="36" t="s">
        <v>82</v>
      </c>
    </row>
    <row r="8" spans="1:18 16384:16384" s="3" customFormat="1" ht="36" customHeight="1" x14ac:dyDescent="0.25">
      <c r="A8" s="9" t="s">
        <v>27</v>
      </c>
      <c r="B8" s="10" t="s">
        <v>29</v>
      </c>
      <c r="D8" s="12"/>
      <c r="E8" s="12"/>
      <c r="F8" s="13">
        <v>30</v>
      </c>
      <c r="G8" s="13"/>
      <c r="H8" s="14">
        <v>0</v>
      </c>
      <c r="I8" s="14"/>
      <c r="J8" s="25">
        <f>F8+G8-H8-I8</f>
        <v>30</v>
      </c>
      <c r="K8" s="14"/>
      <c r="L8" s="26"/>
      <c r="M8" s="27"/>
      <c r="N8" s="28">
        <f>J8*M8/10000</f>
        <v>0</v>
      </c>
      <c r="O8" s="27"/>
      <c r="P8" s="29">
        <v>45767</v>
      </c>
      <c r="Q8" s="32" t="s">
        <v>26</v>
      </c>
      <c r="R8" s="36" t="s">
        <v>82</v>
      </c>
    </row>
    <row r="9" spans="1:18 16384:16384" s="3" customFormat="1" ht="27" customHeight="1" x14ac:dyDescent="0.25">
      <c r="A9" s="9" t="s">
        <v>30</v>
      </c>
      <c r="B9" s="10" t="s">
        <v>31</v>
      </c>
      <c r="C9" s="15"/>
      <c r="D9" s="12"/>
      <c r="E9" s="12"/>
      <c r="F9" s="13">
        <v>15</v>
      </c>
      <c r="G9" s="13"/>
      <c r="H9" s="14">
        <v>0</v>
      </c>
      <c r="I9" s="25"/>
      <c r="J9" s="25">
        <f>F9+G9-H9-I9</f>
        <v>15</v>
      </c>
      <c r="K9" s="25"/>
      <c r="L9" s="26"/>
      <c r="M9" s="27"/>
      <c r="N9" s="28">
        <f>J9*M9/10000</f>
        <v>0</v>
      </c>
      <c r="O9" s="27"/>
      <c r="P9" s="29">
        <v>45767</v>
      </c>
      <c r="Q9" s="32" t="s">
        <v>26</v>
      </c>
      <c r="R9" s="36" t="s">
        <v>82</v>
      </c>
    </row>
    <row r="10" spans="1:18 16384:16384" s="3" customFormat="1" ht="30" customHeight="1" x14ac:dyDescent="0.25">
      <c r="A10" s="9" t="s">
        <v>30</v>
      </c>
      <c r="B10" s="10" t="s">
        <v>32</v>
      </c>
      <c r="C10" s="15"/>
      <c r="D10" s="12"/>
      <c r="E10" s="15"/>
      <c r="F10" s="13">
        <v>15</v>
      </c>
      <c r="G10" s="13"/>
      <c r="H10" s="14">
        <v>0</v>
      </c>
      <c r="I10" s="14"/>
      <c r="J10" s="25">
        <f t="shared" ref="J10:J18" si="0">F10+G10-H10-I10</f>
        <v>15</v>
      </c>
      <c r="K10" s="14"/>
      <c r="L10" s="26"/>
      <c r="M10" s="27"/>
      <c r="N10" s="28">
        <f t="shared" ref="N10:N18" si="1">J10*M10/10000</f>
        <v>0</v>
      </c>
      <c r="O10" s="27"/>
      <c r="P10" s="29">
        <v>45767</v>
      </c>
      <c r="Q10" s="32" t="s">
        <v>26</v>
      </c>
      <c r="R10" s="36" t="s">
        <v>82</v>
      </c>
    </row>
    <row r="11" spans="1:18 16384:16384" s="3" customFormat="1" ht="30" customHeight="1" x14ac:dyDescent="0.25">
      <c r="A11" s="9" t="s">
        <v>33</v>
      </c>
      <c r="B11" s="10" t="s">
        <v>34</v>
      </c>
      <c r="C11" s="15" t="s">
        <v>35</v>
      </c>
      <c r="D11" s="12" t="s">
        <v>36</v>
      </c>
      <c r="E11" s="15"/>
      <c r="F11" s="13">
        <v>30</v>
      </c>
      <c r="G11" s="13"/>
      <c r="H11" s="14">
        <v>0</v>
      </c>
      <c r="I11" s="14"/>
      <c r="J11" s="25">
        <f t="shared" si="0"/>
        <v>30</v>
      </c>
      <c r="K11" s="14"/>
      <c r="L11" s="26"/>
      <c r="M11" s="27"/>
      <c r="N11" s="28">
        <f t="shared" si="1"/>
        <v>0</v>
      </c>
      <c r="O11" s="27"/>
      <c r="P11" s="29">
        <v>45767</v>
      </c>
      <c r="Q11" s="32" t="s">
        <v>26</v>
      </c>
      <c r="R11" s="36" t="s">
        <v>82</v>
      </c>
    </row>
    <row r="12" spans="1:18 16384:16384" s="3" customFormat="1" ht="30" customHeight="1" x14ac:dyDescent="0.25">
      <c r="A12" s="35" t="s">
        <v>37</v>
      </c>
      <c r="B12" s="10" t="s">
        <v>38</v>
      </c>
      <c r="C12" s="15" t="s">
        <v>39</v>
      </c>
      <c r="D12" s="12" t="s">
        <v>25</v>
      </c>
      <c r="E12" s="15"/>
      <c r="F12" s="13">
        <v>50</v>
      </c>
      <c r="G12" s="13"/>
      <c r="H12" s="14">
        <v>0</v>
      </c>
      <c r="I12" s="14"/>
      <c r="J12" s="25">
        <f t="shared" si="0"/>
        <v>50</v>
      </c>
      <c r="K12" s="14"/>
      <c r="L12" s="26"/>
      <c r="M12" s="27"/>
      <c r="N12" s="28">
        <f t="shared" si="1"/>
        <v>0</v>
      </c>
      <c r="O12" s="27"/>
      <c r="P12" s="29">
        <v>45767</v>
      </c>
      <c r="Q12" s="32" t="s">
        <v>26</v>
      </c>
      <c r="R12" s="36" t="s">
        <v>82</v>
      </c>
    </row>
    <row r="13" spans="1:18 16384:16384" s="3" customFormat="1" ht="30" customHeight="1" x14ac:dyDescent="0.25">
      <c r="A13" s="15">
        <v>1103010235</v>
      </c>
      <c r="B13" s="10" t="s">
        <v>40</v>
      </c>
      <c r="C13" s="15" t="s">
        <v>41</v>
      </c>
      <c r="D13" s="12" t="s">
        <v>42</v>
      </c>
      <c r="E13" s="15"/>
      <c r="F13" s="13">
        <v>5</v>
      </c>
      <c r="G13" s="13"/>
      <c r="H13" s="14">
        <v>0</v>
      </c>
      <c r="I13" s="14"/>
      <c r="J13" s="25">
        <f t="shared" si="0"/>
        <v>5</v>
      </c>
      <c r="K13" s="14"/>
      <c r="L13" s="26"/>
      <c r="M13" s="27"/>
      <c r="N13" s="28">
        <f t="shared" si="1"/>
        <v>0</v>
      </c>
      <c r="O13" s="27"/>
      <c r="P13" s="29">
        <v>45767</v>
      </c>
      <c r="Q13" s="32" t="s">
        <v>26</v>
      </c>
      <c r="R13" s="36" t="s">
        <v>82</v>
      </c>
    </row>
    <row r="14" spans="1:18 16384:16384" s="3" customFormat="1" ht="30" customHeight="1" x14ac:dyDescent="0.25">
      <c r="A14" s="15">
        <v>1103010252</v>
      </c>
      <c r="B14" s="10" t="s">
        <v>43</v>
      </c>
      <c r="C14" s="15" t="s">
        <v>44</v>
      </c>
      <c r="D14" s="12" t="s">
        <v>45</v>
      </c>
      <c r="E14" s="15"/>
      <c r="F14" s="13">
        <v>10</v>
      </c>
      <c r="G14" s="13"/>
      <c r="H14" s="14">
        <v>0</v>
      </c>
      <c r="I14" s="14"/>
      <c r="J14" s="25">
        <f t="shared" si="0"/>
        <v>10</v>
      </c>
      <c r="K14" s="14"/>
      <c r="L14" s="26"/>
      <c r="M14" s="27"/>
      <c r="N14" s="28">
        <f t="shared" si="1"/>
        <v>0</v>
      </c>
      <c r="O14" s="27"/>
      <c r="P14" s="29">
        <v>45767</v>
      </c>
      <c r="Q14" s="32" t="s">
        <v>26</v>
      </c>
      <c r="R14" s="36" t="s">
        <v>82</v>
      </c>
    </row>
    <row r="15" spans="1:18 16384:16384" s="3" customFormat="1" ht="30" customHeight="1" x14ac:dyDescent="0.25">
      <c r="A15" s="15">
        <v>1103010253</v>
      </c>
      <c r="B15" s="10" t="s">
        <v>43</v>
      </c>
      <c r="C15" s="15" t="s">
        <v>46</v>
      </c>
      <c r="D15" s="12" t="s">
        <v>45</v>
      </c>
      <c r="E15" s="15"/>
      <c r="F15" s="13">
        <v>10</v>
      </c>
      <c r="G15" s="13"/>
      <c r="H15" s="14">
        <v>0</v>
      </c>
      <c r="I15" s="14"/>
      <c r="J15" s="25">
        <f t="shared" si="0"/>
        <v>10</v>
      </c>
      <c r="K15" s="14"/>
      <c r="L15" s="26"/>
      <c r="M15" s="27"/>
      <c r="N15" s="28">
        <f t="shared" si="1"/>
        <v>0</v>
      </c>
      <c r="O15" s="27"/>
      <c r="P15" s="29">
        <v>45767</v>
      </c>
      <c r="Q15" s="32" t="s">
        <v>26</v>
      </c>
      <c r="R15" s="36" t="s">
        <v>82</v>
      </c>
    </row>
    <row r="16" spans="1:18 16384:16384" s="3" customFormat="1" ht="30" customHeight="1" x14ac:dyDescent="0.25">
      <c r="A16" s="15">
        <v>1003010538</v>
      </c>
      <c r="B16" s="10" t="s">
        <v>47</v>
      </c>
      <c r="C16" s="15" t="s">
        <v>48</v>
      </c>
      <c r="D16" s="12" t="s">
        <v>25</v>
      </c>
      <c r="E16" s="15"/>
      <c r="F16" s="13">
        <v>100</v>
      </c>
      <c r="G16" s="13"/>
      <c r="H16" s="14">
        <v>0</v>
      </c>
      <c r="I16" s="14"/>
      <c r="J16" s="25">
        <f t="shared" si="0"/>
        <v>100</v>
      </c>
      <c r="K16" s="14"/>
      <c r="L16" s="26"/>
      <c r="M16" s="27"/>
      <c r="N16" s="28">
        <f t="shared" si="1"/>
        <v>0</v>
      </c>
      <c r="O16" s="27"/>
      <c r="P16" s="29">
        <v>45767</v>
      </c>
      <c r="Q16" s="32" t="s">
        <v>26</v>
      </c>
      <c r="R16" s="36" t="s">
        <v>82</v>
      </c>
      <c r="XFD16" s="3">
        <f>SUM(A16:XFC16)</f>
        <v>1003056505</v>
      </c>
    </row>
    <row r="17" spans="1:18" s="3" customFormat="1" ht="30" customHeight="1" x14ac:dyDescent="0.25">
      <c r="A17" s="35" t="s">
        <v>49</v>
      </c>
      <c r="B17" s="10" t="s">
        <v>50</v>
      </c>
      <c r="C17" s="15">
        <v>36</v>
      </c>
      <c r="D17" s="12" t="s">
        <v>36</v>
      </c>
      <c r="E17" s="15"/>
      <c r="F17" s="13">
        <v>8</v>
      </c>
      <c r="G17" s="13"/>
      <c r="H17" s="14">
        <v>0</v>
      </c>
      <c r="I17" s="14"/>
      <c r="J17" s="25">
        <f t="shared" si="0"/>
        <v>8</v>
      </c>
      <c r="K17" s="14"/>
      <c r="L17" s="26"/>
      <c r="M17" s="27"/>
      <c r="N17" s="28">
        <f t="shared" si="1"/>
        <v>0</v>
      </c>
      <c r="O17" s="27"/>
      <c r="P17" s="29">
        <v>45767</v>
      </c>
      <c r="Q17" s="32" t="s">
        <v>26</v>
      </c>
      <c r="R17" s="36" t="s">
        <v>82</v>
      </c>
    </row>
    <row r="18" spans="1:18" s="3" customFormat="1" ht="340.95" customHeight="1" x14ac:dyDescent="0.25">
      <c r="A18" s="35" t="s">
        <v>51</v>
      </c>
      <c r="B18" s="10" t="s">
        <v>52</v>
      </c>
      <c r="C18" s="15" t="s">
        <v>53</v>
      </c>
      <c r="D18" s="12" t="s">
        <v>54</v>
      </c>
      <c r="E18" s="15"/>
      <c r="F18" s="13">
        <v>6</v>
      </c>
      <c r="G18" s="13"/>
      <c r="H18" s="14">
        <v>0</v>
      </c>
      <c r="I18" s="14"/>
      <c r="J18" s="25">
        <f t="shared" si="0"/>
        <v>6</v>
      </c>
      <c r="K18" s="14"/>
      <c r="L18" s="26"/>
      <c r="M18" s="27"/>
      <c r="N18" s="28">
        <f t="shared" si="1"/>
        <v>0</v>
      </c>
      <c r="O18" s="27"/>
      <c r="P18" s="29">
        <v>45767</v>
      </c>
      <c r="Q18" s="33" t="s">
        <v>55</v>
      </c>
      <c r="R18" s="36" t="s">
        <v>82</v>
      </c>
    </row>
    <row r="19" spans="1:18" s="3" customFormat="1" ht="30" customHeight="1" x14ac:dyDescent="0.25">
      <c r="A19" s="15">
        <v>1108020449</v>
      </c>
      <c r="B19" s="10" t="s">
        <v>56</v>
      </c>
      <c r="C19" s="15" t="s">
        <v>57</v>
      </c>
      <c r="D19" s="12" t="s">
        <v>45</v>
      </c>
      <c r="E19" s="15"/>
      <c r="F19" s="13">
        <v>30</v>
      </c>
      <c r="G19" s="13"/>
      <c r="H19" s="14">
        <v>0</v>
      </c>
      <c r="I19" s="14"/>
      <c r="J19" s="25">
        <f t="shared" ref="J19:J23" si="2">F19+G19-H19-I19</f>
        <v>30</v>
      </c>
      <c r="K19" s="14"/>
      <c r="L19" s="26"/>
      <c r="M19" s="27"/>
      <c r="N19" s="28">
        <f t="shared" ref="N19:N23" si="3">J19*M19/10000</f>
        <v>0</v>
      </c>
      <c r="O19" s="27"/>
      <c r="P19" s="29">
        <v>45767</v>
      </c>
      <c r="Q19" s="32" t="s">
        <v>26</v>
      </c>
      <c r="R19" s="36" t="s">
        <v>82</v>
      </c>
    </row>
    <row r="20" spans="1:18" s="3" customFormat="1" ht="30" customHeight="1" x14ac:dyDescent="0.25">
      <c r="A20" s="15">
        <v>1103010254</v>
      </c>
      <c r="B20" s="10" t="s">
        <v>58</v>
      </c>
      <c r="C20" s="16" t="s">
        <v>59</v>
      </c>
      <c r="D20" s="12" t="s">
        <v>45</v>
      </c>
      <c r="E20" s="15"/>
      <c r="F20" s="13">
        <v>20</v>
      </c>
      <c r="G20" s="13"/>
      <c r="H20" s="14">
        <v>0</v>
      </c>
      <c r="I20" s="14"/>
      <c r="J20" s="25">
        <f t="shared" si="2"/>
        <v>20</v>
      </c>
      <c r="K20" s="14"/>
      <c r="L20" s="26"/>
      <c r="M20" s="27"/>
      <c r="N20" s="28">
        <f t="shared" si="3"/>
        <v>0</v>
      </c>
      <c r="O20" s="27"/>
      <c r="P20" s="29">
        <v>45767</v>
      </c>
      <c r="Q20" s="32" t="s">
        <v>26</v>
      </c>
      <c r="R20" s="36" t="s">
        <v>82</v>
      </c>
    </row>
    <row r="21" spans="1:18" s="3" customFormat="1" ht="30" customHeight="1" x14ac:dyDescent="0.25">
      <c r="A21" s="9" t="s">
        <v>71</v>
      </c>
      <c r="B21" s="10" t="s">
        <v>74</v>
      </c>
      <c r="C21" s="15" t="s">
        <v>75</v>
      </c>
      <c r="D21" s="12" t="s">
        <v>78</v>
      </c>
      <c r="E21" s="15"/>
      <c r="F21" s="13">
        <v>2</v>
      </c>
      <c r="G21" s="13">
        <v>1</v>
      </c>
      <c r="H21" s="14">
        <v>1</v>
      </c>
      <c r="I21" s="14"/>
      <c r="J21" s="25">
        <f t="shared" si="2"/>
        <v>2</v>
      </c>
      <c r="K21" s="14"/>
      <c r="L21" s="26"/>
      <c r="M21" s="27"/>
      <c r="N21" s="28">
        <f t="shared" si="3"/>
        <v>0</v>
      </c>
      <c r="O21" s="27"/>
      <c r="P21" s="27"/>
      <c r="Q21" s="34" t="s">
        <v>79</v>
      </c>
      <c r="R21" s="36" t="s">
        <v>83</v>
      </c>
    </row>
    <row r="22" spans="1:18" s="3" customFormat="1" ht="30" customHeight="1" x14ac:dyDescent="0.25">
      <c r="A22" s="9" t="s">
        <v>72</v>
      </c>
      <c r="B22" s="10" t="s">
        <v>74</v>
      </c>
      <c r="C22" s="15" t="s">
        <v>76</v>
      </c>
      <c r="D22" s="12" t="s">
        <v>78</v>
      </c>
      <c r="E22" s="15"/>
      <c r="F22" s="13">
        <v>4</v>
      </c>
      <c r="G22" s="13">
        <v>1</v>
      </c>
      <c r="H22" s="14">
        <v>1</v>
      </c>
      <c r="I22" s="14"/>
      <c r="J22" s="25">
        <f t="shared" si="2"/>
        <v>4</v>
      </c>
      <c r="K22" s="14"/>
      <c r="L22" s="26"/>
      <c r="M22" s="27"/>
      <c r="N22" s="28">
        <f t="shared" si="3"/>
        <v>0</v>
      </c>
      <c r="O22" s="27"/>
      <c r="P22" s="27"/>
      <c r="Q22" s="34" t="s">
        <v>79</v>
      </c>
      <c r="R22" s="36" t="s">
        <v>83</v>
      </c>
    </row>
    <row r="23" spans="1:18" s="3" customFormat="1" ht="30" customHeight="1" x14ac:dyDescent="0.25">
      <c r="A23" s="9" t="s">
        <v>73</v>
      </c>
      <c r="B23" s="10" t="s">
        <v>74</v>
      </c>
      <c r="C23" s="15" t="s">
        <v>77</v>
      </c>
      <c r="D23" s="12" t="s">
        <v>78</v>
      </c>
      <c r="E23" s="15"/>
      <c r="F23" s="13">
        <v>2</v>
      </c>
      <c r="G23" s="13">
        <v>1</v>
      </c>
      <c r="H23" s="14"/>
      <c r="I23" s="14"/>
      <c r="J23" s="25">
        <f t="shared" si="2"/>
        <v>3</v>
      </c>
      <c r="K23" s="14"/>
      <c r="L23" s="26"/>
      <c r="M23" s="27"/>
      <c r="N23" s="28">
        <f t="shared" si="3"/>
        <v>0</v>
      </c>
      <c r="O23" s="27"/>
      <c r="P23" s="27"/>
      <c r="Q23" s="34" t="s">
        <v>79</v>
      </c>
      <c r="R23" s="36" t="s">
        <v>83</v>
      </c>
    </row>
    <row r="24" spans="1:18" s="3" customFormat="1" ht="28.95" customHeight="1" x14ac:dyDescent="0.25">
      <c r="A24" s="15"/>
      <c r="B24" s="10"/>
      <c r="C24" s="15"/>
      <c r="D24" s="12"/>
      <c r="E24" s="15"/>
      <c r="F24" s="13"/>
      <c r="G24" s="13"/>
      <c r="H24" s="14"/>
      <c r="I24" s="14"/>
      <c r="J24" s="25">
        <f t="shared" ref="J24:J25" si="4">F24+G24-H24-I24</f>
        <v>0</v>
      </c>
      <c r="K24" s="14"/>
      <c r="L24" s="26"/>
      <c r="M24" s="27"/>
      <c r="N24" s="28">
        <f t="shared" ref="N24:N25" si="5">J24*M24/10000</f>
        <v>0</v>
      </c>
      <c r="O24" s="27"/>
      <c r="P24" s="27"/>
      <c r="Q24" s="34" t="s">
        <v>80</v>
      </c>
      <c r="R24" s="36" t="s">
        <v>84</v>
      </c>
    </row>
    <row r="25" spans="1:18" s="3" customFormat="1" ht="21.9" customHeight="1" x14ac:dyDescent="0.25">
      <c r="A25" s="15"/>
      <c r="B25" s="17"/>
      <c r="C25" s="15"/>
      <c r="D25" s="15"/>
      <c r="E25" s="15"/>
      <c r="F25" s="13"/>
      <c r="G25" s="13"/>
      <c r="H25" s="14"/>
      <c r="I25" s="14"/>
      <c r="J25" s="25">
        <f t="shared" si="4"/>
        <v>0</v>
      </c>
      <c r="K25" s="14"/>
      <c r="L25" s="26"/>
      <c r="M25" s="27"/>
      <c r="N25" s="28">
        <f t="shared" si="5"/>
        <v>0</v>
      </c>
      <c r="O25" s="27"/>
      <c r="P25" s="27"/>
      <c r="Q25" s="34"/>
    </row>
    <row r="26" spans="1:18" s="3" customFormat="1" ht="21.9" customHeight="1" x14ac:dyDescent="0.25">
      <c r="A26" s="45" t="s">
        <v>60</v>
      </c>
      <c r="B26" s="46"/>
      <c r="C26" s="46"/>
      <c r="D26" s="47"/>
      <c r="E26" s="18"/>
      <c r="F26" s="13" t="s">
        <v>61</v>
      </c>
      <c r="G26" s="13" t="s">
        <v>61</v>
      </c>
      <c r="H26" s="13" t="s">
        <v>61</v>
      </c>
      <c r="I26" s="13" t="s">
        <v>61</v>
      </c>
      <c r="J26" s="13"/>
      <c r="K26" s="13"/>
      <c r="L26" s="26"/>
      <c r="M26" s="13"/>
      <c r="N26" s="27">
        <f>SUM(N6:N25)</f>
        <v>0</v>
      </c>
      <c r="O26" s="27"/>
      <c r="P26" s="27"/>
      <c r="Q26" s="34"/>
    </row>
    <row r="27" spans="1:18" s="3" customFormat="1" ht="21.9" customHeight="1" x14ac:dyDescent="0.25">
      <c r="A27" s="19" t="s">
        <v>62</v>
      </c>
      <c r="B27" s="20" t="s">
        <v>63</v>
      </c>
      <c r="C27" s="21"/>
      <c r="D27" s="21"/>
      <c r="E27" s="21"/>
      <c r="F27" s="22"/>
      <c r="G27" s="22"/>
      <c r="H27" s="22"/>
      <c r="I27" s="22"/>
      <c r="J27" s="22"/>
      <c r="K27" s="22"/>
      <c r="L27" s="22"/>
      <c r="M27" s="22"/>
      <c r="N27" s="30"/>
      <c r="O27" s="30"/>
      <c r="P27" s="30"/>
    </row>
    <row r="28" spans="1:18" s="3" customFormat="1" ht="21.9" customHeight="1" x14ac:dyDescent="0.25">
      <c r="A28" s="21"/>
      <c r="B28" s="20" t="s">
        <v>64</v>
      </c>
      <c r="C28" s="21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30"/>
      <c r="O28" s="30"/>
      <c r="P28" s="30"/>
    </row>
    <row r="29" spans="1:18" s="3" customFormat="1" ht="21.9" customHeight="1" x14ac:dyDescent="0.25">
      <c r="A29" s="21"/>
      <c r="B29" s="20" t="s">
        <v>65</v>
      </c>
      <c r="C29" s="21"/>
      <c r="D29" s="21"/>
      <c r="E29" s="21"/>
      <c r="F29" s="22"/>
      <c r="G29" s="22"/>
      <c r="H29" s="22"/>
      <c r="I29" s="22"/>
      <c r="J29" s="22"/>
      <c r="K29" s="22"/>
      <c r="L29" s="22"/>
      <c r="M29" s="22"/>
      <c r="N29" s="30"/>
      <c r="O29" s="30"/>
      <c r="P29" s="30"/>
    </row>
    <row r="30" spans="1:18" s="4" customFormat="1" x14ac:dyDescent="0.25">
      <c r="A30" s="4" t="s">
        <v>66</v>
      </c>
      <c r="C30" s="23"/>
      <c r="D30" s="23" t="s">
        <v>67</v>
      </c>
      <c r="E30" s="23"/>
      <c r="I30" s="4" t="s">
        <v>68</v>
      </c>
      <c r="M30" s="4" t="s">
        <v>69</v>
      </c>
      <c r="O30" s="4" t="s">
        <v>70</v>
      </c>
    </row>
    <row r="31" spans="1:18" s="4" customFormat="1" x14ac:dyDescent="0.25"/>
    <row r="32" spans="1:18" s="4" customFormat="1" x14ac:dyDescent="0.25">
      <c r="N32" s="31"/>
      <c r="O32" s="31"/>
      <c r="P32" s="31"/>
    </row>
    <row r="33" spans="14:16" s="4" customFormat="1" x14ac:dyDescent="0.25">
      <c r="N33" s="31"/>
      <c r="O33" s="31"/>
      <c r="P33" s="31"/>
    </row>
    <row r="34" spans="14:16" s="4" customFormat="1" x14ac:dyDescent="0.25">
      <c r="N34" s="31"/>
      <c r="O34" s="31"/>
      <c r="P34" s="31"/>
    </row>
    <row r="35" spans="14:16" s="4" customFormat="1" x14ac:dyDescent="0.25"/>
    <row r="36" spans="14:16" s="4" customFormat="1" x14ac:dyDescent="0.25"/>
    <row r="37" spans="14:16" s="4" customFormat="1" x14ac:dyDescent="0.25"/>
    <row r="38" spans="14:16" s="4" customFormat="1" x14ac:dyDescent="0.25"/>
    <row r="39" spans="14:16" s="4" customFormat="1" x14ac:dyDescent="0.25"/>
    <row r="40" spans="14:16" s="4" customFormat="1" x14ac:dyDescent="0.25"/>
    <row r="41" spans="14:16" s="4" customFormat="1" x14ac:dyDescent="0.25"/>
    <row r="42" spans="14:16" s="4" customFormat="1" x14ac:dyDescent="0.25"/>
    <row r="43" spans="14:16" s="4" customFormat="1" x14ac:dyDescent="0.25"/>
    <row r="44" spans="14:16" s="4" customFormat="1" x14ac:dyDescent="0.25"/>
    <row r="45" spans="14:16" s="4" customFormat="1" x14ac:dyDescent="0.25"/>
    <row r="46" spans="14:16" s="4" customFormat="1" x14ac:dyDescent="0.25"/>
    <row r="47" spans="14:16" s="4" customFormat="1" x14ac:dyDescent="0.25"/>
    <row r="48" spans="14:1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</sheetData>
  <mergeCells count="18">
    <mergeCell ref="A26:D26"/>
    <mergeCell ref="A4:A5"/>
    <mergeCell ref="B4:B5"/>
    <mergeCell ref="C4:C5"/>
    <mergeCell ref="D4:D5"/>
    <mergeCell ref="P4:P5"/>
    <mergeCell ref="Q4:Q5"/>
    <mergeCell ref="A2:Q2"/>
    <mergeCell ref="B3:C3"/>
    <mergeCell ref="J4:L4"/>
    <mergeCell ref="E4:E5"/>
    <mergeCell ref="F4:F5"/>
    <mergeCell ref="G4:G5"/>
    <mergeCell ref="H4:H5"/>
    <mergeCell ref="I4:I5"/>
    <mergeCell ref="M4:M5"/>
    <mergeCell ref="N4:N5"/>
    <mergeCell ref="O4:O5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 li</cp:lastModifiedBy>
  <dcterms:created xsi:type="dcterms:W3CDTF">2006-09-13T11:21:00Z</dcterms:created>
  <dcterms:modified xsi:type="dcterms:W3CDTF">2025-04-05T08:54:50Z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3D2B9C3712194822837A2B1EAC65A3F9_13</vt:lpwstr>
  </property>
  <property fmtid="{D5CDD505-2E9C-101B-9397-08002B2CF9AE}" pid="3" name="KSOProductBuildVer">
    <vt:lpwstr>2052-12.1.0.20305</vt:lpwstr>
  </property>
</Properties>
</file>