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月度物资采购计划" sheetId="17" r:id="rId1"/>
  </sheets>
  <definedNames>
    <definedName name="_xlnm._FilterDatabase" localSheetId="0" hidden="1">月度物资采购计划!$J$5:$L$39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<sst xmlns="http://schemas.openxmlformats.org/spreadsheetml/2006/main" count="158" uniqueCount="111">
  <si>
    <t>附件3</t>
  </si>
  <si>
    <r>
      <rPr>
        <sz val="18"/>
        <color theme="1"/>
        <rFont val="华文中宋"/>
        <charset val="134"/>
      </rPr>
      <t>新鑫</t>
    </r>
    <r>
      <rPr>
        <u/>
        <sz val="18"/>
        <color theme="1"/>
        <rFont val="华文中宋"/>
        <charset val="134"/>
      </rPr>
      <t xml:space="preserve"> </t>
    </r>
    <r>
      <rPr>
        <sz val="18"/>
        <color theme="1"/>
        <rFont val="华文中宋"/>
        <charset val="134"/>
      </rPr>
      <t>公司3</t>
    </r>
    <r>
      <rPr>
        <u/>
        <sz val="18"/>
        <color theme="1"/>
        <rFont val="华文中宋"/>
        <charset val="134"/>
      </rPr>
      <t xml:space="preserve">  </t>
    </r>
    <r>
      <rPr>
        <sz val="18"/>
        <color theme="1"/>
        <rFont val="华文中宋"/>
        <charset val="134"/>
      </rPr>
      <t>月度物资申购（采购）计划表（下旬）</t>
    </r>
    <r>
      <rPr>
        <u/>
        <sz val="18"/>
        <color theme="1"/>
        <rFont val="华文中宋"/>
        <charset val="134"/>
      </rPr>
      <t>-蒙古属地</t>
    </r>
  </si>
  <si>
    <t>编制单位：</t>
  </si>
  <si>
    <t>计划编号：</t>
  </si>
  <si>
    <t>编制日期：2025/3/20</t>
  </si>
  <si>
    <t>物资编码</t>
  </si>
  <si>
    <t>物资名称</t>
  </si>
  <si>
    <t>规格型号</t>
  </si>
  <si>
    <t>计量单位</t>
  </si>
  <si>
    <t>本年度计划消耗定额</t>
  </si>
  <si>
    <t>本期需求计划数量</t>
  </si>
  <si>
    <t>安全库存数量</t>
  </si>
  <si>
    <t>现有库存数量</t>
  </si>
  <si>
    <t>已报计划
未到货数量</t>
  </si>
  <si>
    <t>计划采购数量</t>
  </si>
  <si>
    <t>预计采购单价</t>
  </si>
  <si>
    <t>预计采购金额（万元）</t>
  </si>
  <si>
    <t>运输方式（空运/海运）</t>
  </si>
  <si>
    <t>要求现场交货日期</t>
  </si>
  <si>
    <t>备注</t>
  </si>
  <si>
    <t>提报部门联系人</t>
  </si>
  <si>
    <t>合计</t>
  </si>
  <si>
    <t>国内采购数量</t>
  </si>
  <si>
    <t>境外自采数量</t>
  </si>
  <si>
    <t>技术要求确认人</t>
  </si>
  <si>
    <t>0301010134</t>
  </si>
  <si>
    <t>锤击扳手</t>
  </si>
  <si>
    <t>95mm</t>
  </si>
  <si>
    <t>件</t>
  </si>
  <si>
    <t>选矿厂：陈强</t>
  </si>
  <si>
    <t>0301010135</t>
  </si>
  <si>
    <t>115mm</t>
  </si>
  <si>
    <t>0301010136</t>
  </si>
  <si>
    <t>永磁起重器</t>
  </si>
  <si>
    <t>2T</t>
  </si>
  <si>
    <t>个</t>
  </si>
  <si>
    <t>0904010128</t>
  </si>
  <si>
    <t>工业级电焊钳</t>
  </si>
  <si>
    <t>800-1000A</t>
  </si>
  <si>
    <t>石棉橡胶板</t>
  </si>
  <si>
    <t>1mm</t>
  </si>
  <si>
    <t>卷</t>
  </si>
  <si>
    <t>厚度1mm</t>
  </si>
  <si>
    <t>2mm</t>
  </si>
  <si>
    <t>厚度2mm</t>
  </si>
  <si>
    <t>3mm</t>
  </si>
  <si>
    <t>厚度3mm</t>
  </si>
  <si>
    <t>6mm</t>
  </si>
  <si>
    <t>厚度6mm</t>
  </si>
  <si>
    <t>铝扣板吊顶（带龙骨）</t>
  </si>
  <si>
    <t>600*600</t>
  </si>
  <si>
    <t>平米</t>
  </si>
  <si>
    <t>法律商务部：贾任良</t>
  </si>
  <si>
    <t>瓷砖专用粘合砂浆</t>
  </si>
  <si>
    <t>M20</t>
  </si>
  <si>
    <t>公斤</t>
  </si>
  <si>
    <t>PPR管</t>
  </si>
  <si>
    <t>DN50</t>
  </si>
  <si>
    <t>米</t>
  </si>
  <si>
    <t>DN20</t>
  </si>
  <si>
    <t>0703010744</t>
  </si>
  <si>
    <t>差压控制器</t>
  </si>
  <si>
    <t>VK-0.25-A</t>
  </si>
  <si>
    <t>电力公司：郁万鹏</t>
  </si>
  <si>
    <t>0317030110</t>
  </si>
  <si>
    <t>三角带</t>
  </si>
  <si>
    <t>A-1118Li</t>
  </si>
  <si>
    <t>根</t>
  </si>
  <si>
    <t>0501010023</t>
  </si>
  <si>
    <t>L-CKC150齿轮油</t>
  </si>
  <si>
    <t>桶</t>
  </si>
  <si>
    <t>1桶170公斤</t>
  </si>
  <si>
    <t>0703010741</t>
  </si>
  <si>
    <t>锂电式强力吹风机</t>
  </si>
  <si>
    <t>HSCXFJ</t>
  </si>
  <si>
    <t>台</t>
  </si>
  <si>
    <t>0703010742</t>
  </si>
  <si>
    <t>加热器</t>
  </si>
  <si>
    <t>SRY2-200/6</t>
  </si>
  <si>
    <t>0904010299</t>
  </si>
  <si>
    <t>人字伸缩梯</t>
  </si>
  <si>
    <t>2.5m</t>
  </si>
  <si>
    <t>0703010743</t>
  </si>
  <si>
    <t>电位器</t>
  </si>
  <si>
    <t>B130 10K</t>
  </si>
  <si>
    <t>0903100196</t>
  </si>
  <si>
    <t>电铃</t>
  </si>
  <si>
    <t>SCF(DL)-200mm  规格：10寸  电压：220V</t>
  </si>
  <si>
    <t>实验室工作服</t>
  </si>
  <si>
    <t>参见图片</t>
  </si>
  <si>
    <t>生产技术部：颉广钱</t>
  </si>
  <si>
    <t>秒表</t>
  </si>
  <si>
    <t>试验滚珠</t>
  </si>
  <si>
    <t>φ20mm</t>
  </si>
  <si>
    <t>订货时需进行质量要求确认</t>
  </si>
  <si>
    <t>生产技术部：李永祥</t>
  </si>
  <si>
    <t>φ30mm</t>
  </si>
  <si>
    <t>高压电机绝缘清洗剂</t>
  </si>
  <si>
    <r>
      <rPr>
        <sz val="11"/>
        <color theme="1"/>
        <rFont val="Arial Narrow"/>
        <charset val="134"/>
      </rPr>
      <t>20</t>
    </r>
    <r>
      <rPr>
        <sz val="11"/>
        <color theme="1"/>
        <rFont val="宋体"/>
        <charset val="134"/>
      </rPr>
      <t>公斤</t>
    </r>
  </si>
  <si>
    <t>上海沁久机电科技有限公司</t>
  </si>
  <si>
    <r>
      <rPr>
        <sz val="11"/>
        <color theme="1"/>
        <rFont val="仿宋"/>
        <charset val="134"/>
      </rPr>
      <t>金额合计</t>
    </r>
  </si>
  <si>
    <t>——</t>
  </si>
  <si>
    <t>说明：</t>
  </si>
  <si>
    <r>
      <rPr>
        <sz val="11"/>
        <color theme="1"/>
        <rFont val="Arial Narrow"/>
        <charset val="134"/>
      </rPr>
      <t>1.</t>
    </r>
    <r>
      <rPr>
        <sz val="11"/>
        <color theme="1"/>
        <rFont val="宋体"/>
        <charset val="134"/>
      </rPr>
      <t>采购计划中物资名称均需按照物资编码来统一规范对应，如为新增采购物资，请由仓库按照物资属性预先增加物资编码。</t>
    </r>
  </si>
  <si>
    <r>
      <rPr>
        <sz val="11"/>
        <color theme="1"/>
        <rFont val="Arial Narrow"/>
        <charset val="134"/>
      </rPr>
      <t>2.</t>
    </r>
    <r>
      <rPr>
        <sz val="11"/>
        <color theme="1"/>
        <rFont val="宋体"/>
        <charset val="134"/>
      </rPr>
      <t>请保留表中公式不变，不得删除。</t>
    </r>
  </si>
  <si>
    <r>
      <rPr>
        <sz val="11"/>
        <color theme="1"/>
        <rFont val="Arial Narrow"/>
        <charset val="134"/>
      </rPr>
      <t>3.</t>
    </r>
    <r>
      <rPr>
        <sz val="11"/>
        <color theme="1"/>
        <rFont val="宋体"/>
        <charset val="134"/>
      </rPr>
      <t>表中数量列如无数据请填</t>
    </r>
    <r>
      <rPr>
        <sz val="11"/>
        <color theme="1"/>
        <rFont val="Arial Narrow"/>
        <charset val="134"/>
      </rPr>
      <t>0</t>
    </r>
    <r>
      <rPr>
        <sz val="11"/>
        <color theme="1"/>
        <rFont val="宋体"/>
        <charset val="134"/>
      </rPr>
      <t>。</t>
    </r>
  </si>
  <si>
    <t>公司负责人：</t>
  </si>
  <si>
    <t>分管领导：</t>
  </si>
  <si>
    <t>财务部：</t>
  </si>
  <si>
    <t>商务部：</t>
  </si>
  <si>
    <t>制表人：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</si>
</sst>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5">
    <font>
      <sz val="11"/>
      <color theme="1"/>
      <name val="宋体"/>
      <charset val="134"/>
      <scheme val="minor"/>
    </font>
    <font>
      <sz val="11"/>
      <color theme="1"/>
      <name val="仿宋"/>
      <charset val="134"/>
    </font>
    <font>
      <sz val="14"/>
      <color theme="1"/>
      <name val="黑体"/>
      <charset val="134"/>
    </font>
    <font>
      <u/>
      <sz val="18"/>
      <color theme="1"/>
      <name val="华文中宋"/>
      <charset val="134"/>
    </font>
    <font>
      <sz val="18"/>
      <color theme="1"/>
      <name val="华文中宋"/>
      <charset val="134"/>
    </font>
    <font>
      <b/>
      <sz val="11"/>
      <color theme="1"/>
      <name val="仿宋"/>
      <charset val="134"/>
    </font>
    <font>
      <sz val="11"/>
      <color theme="1"/>
      <name val="Arial Narrow"/>
      <charset val="134"/>
    </font>
    <font>
      <b/>
      <sz val="10"/>
      <color theme="1"/>
      <name val="宋体"/>
      <charset val="134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b/>
      <sz val="18"/>
      <color theme="1"/>
      <name val="仿宋"/>
      <charset val="134"/>
    </font>
    <font>
      <sz val="18"/>
      <color theme="1"/>
      <name val="仿宋"/>
      <charset val="134"/>
    </font>
    <font>
      <sz val="16"/>
      <color theme="1"/>
      <name val="仿宋"/>
      <charset val="134"/>
    </font>
    <font>
      <b/>
      <sz val="11"/>
      <color rgb="FFFF000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indexed="8"/>
      <name val="宋体"/>
      <charset val="134"/>
    </font>
    <font>
      <sz val="10"/>
      <color indexed="8"/>
      <name val="Arial"/>
      <charset val="134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5" borderId="8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6" borderId="11" applyNumberFormat="0" applyAlignment="0" applyProtection="0">
      <alignment vertical="center"/>
    </xf>
    <xf numFmtId="0" fontId="23" fillId="7" borderId="12" applyNumberFormat="0" applyAlignment="0" applyProtection="0">
      <alignment vertical="center"/>
    </xf>
    <xf numFmtId="0" fontId="24" fillId="7" borderId="11" applyNumberFormat="0" applyAlignment="0" applyProtection="0">
      <alignment vertical="center"/>
    </xf>
    <xf numFmtId="0" fontId="25" fillId="8" borderId="13" applyNumberFormat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3" fillId="36" borderId="16" applyNumberFormat="0" applyProtection="0">
      <alignment horizontal="center" vertical="center" shrinkToFit="1"/>
    </xf>
    <xf numFmtId="0" fontId="34" fillId="0" borderId="0">
      <alignment vertical="top"/>
    </xf>
  </cellStyleXfs>
  <cellXfs count="47">
    <xf numFmtId="0" fontId="0" fillId="0" borderId="0" xfId="0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/>
    <xf numFmtId="0" fontId="2" fillId="0" borderId="0" xfId="0" applyFont="1" applyAlignme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176" fontId="7" fillId="0" borderId="4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41" fontId="6" fillId="0" borderId="4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right" vertical="center"/>
    </xf>
    <xf numFmtId="49" fontId="6" fillId="0" borderId="4" xfId="0" applyNumberFormat="1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1" fillId="0" borderId="4" xfId="0" applyFont="1" applyBorder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41" fontId="6" fillId="0" borderId="0" xfId="0" applyNumberFormat="1" applyFont="1" applyAlignment="1">
      <alignment horizontal="center" vertical="center"/>
    </xf>
    <xf numFmtId="0" fontId="0" fillId="0" borderId="0" xfId="0" applyAlignment="1">
      <alignment horizontal="left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41" fontId="6" fillId="0" borderId="4" xfId="0" applyNumberFormat="1" applyFont="1" applyBorder="1" applyAlignment="1">
      <alignment horizontal="right" vertical="center"/>
    </xf>
    <xf numFmtId="41" fontId="6" fillId="2" borderId="4" xfId="0" applyNumberFormat="1" applyFont="1" applyFill="1" applyBorder="1" applyAlignment="1">
      <alignment horizontal="center" vertical="center"/>
    </xf>
    <xf numFmtId="43" fontId="6" fillId="0" borderId="4" xfId="0" applyNumberFormat="1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14" fontId="6" fillId="0" borderId="4" xfId="0" applyNumberFormat="1" applyFont="1" applyBorder="1" applyAlignment="1">
      <alignment horizontal="center" vertical="center"/>
    </xf>
    <xf numFmtId="43" fontId="6" fillId="0" borderId="0" xfId="0" applyNumberFormat="1" applyFont="1" applyAlignment="1">
      <alignment horizontal="center" vertical="center"/>
    </xf>
    <xf numFmtId="43" fontId="0" fillId="0" borderId="0" xfId="0" applyNumberFormat="1" applyAlignment="1"/>
    <xf numFmtId="0" fontId="10" fillId="0" borderId="0" xfId="0" applyFont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6" fillId="0" borderId="4" xfId="0" applyFont="1" applyBorder="1" applyAlignment="1" quotePrefix="1">
      <alignment horizontal="center" vertical="center"/>
    </xf>
    <xf numFmtId="49" fontId="6" fillId="0" borderId="4" xfId="0" applyNumberFormat="1" applyFont="1" applyBorder="1" applyAlignment="1" quotePrefix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efault" xfId="49"/>
    <cellStyle name="常规 15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43"/>
  <sheetViews>
    <sheetView tabSelected="1" zoomScale="70" zoomScaleNormal="70" workbookViewId="0">
      <selection activeCell="P210" sqref="P210"/>
    </sheetView>
  </sheetViews>
  <sheetFormatPr defaultColWidth="9" defaultRowHeight="14.4"/>
  <cols>
    <col min="1" max="1" width="14.8888888888889" style="4" customWidth="1"/>
    <col min="2" max="2" width="28.5555555555556" style="4" customWidth="1"/>
    <col min="3" max="3" width="41.2222222222222" style="4" customWidth="1"/>
    <col min="4" max="4" width="9.55555555555556" style="4" customWidth="1"/>
    <col min="5" max="5" width="11.2222222222222" style="4" customWidth="1"/>
    <col min="6" max="6" width="12.6666666666667" style="4" customWidth="1"/>
    <col min="7" max="7" width="9.66666666666667" style="4" customWidth="1"/>
    <col min="8" max="8" width="10" style="4" customWidth="1"/>
    <col min="9" max="9" width="10.8888888888889" style="4" customWidth="1"/>
    <col min="10" max="10" width="13.4444444444444" style="4" customWidth="1"/>
    <col min="11" max="11" width="13" style="4" customWidth="1"/>
    <col min="12" max="12" width="13.7777777777778" style="4" customWidth="1"/>
    <col min="13" max="13" width="9.11111111111111" style="4" customWidth="1"/>
    <col min="14" max="14" width="13.1111111111111" style="4" customWidth="1"/>
    <col min="15" max="15" width="15.2222222222222" style="4" customWidth="1"/>
    <col min="16" max="16" width="23.5555555555556" style="4" customWidth="1"/>
    <col min="17" max="17" width="33.1111111111111" style="4" customWidth="1"/>
    <col min="18" max="18" width="32.6666666666667" style="4" customWidth="1"/>
    <col min="19" max="16384" width="9" style="4"/>
  </cols>
  <sheetData>
    <row r="1" ht="20.25" customHeight="1" spans="1:1">
      <c r="A1" s="5" t="s">
        <v>0</v>
      </c>
    </row>
    <row r="2" ht="25.2" spans="1:17">
      <c r="A2" s="6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</row>
    <row r="3" s="1" customFormat="1" ht="21.9" customHeight="1" spans="1:16">
      <c r="A3" s="8"/>
      <c r="B3" s="9" t="s">
        <v>2</v>
      </c>
      <c r="C3" s="9"/>
      <c r="D3" s="3"/>
      <c r="E3" s="3"/>
      <c r="F3" s="10" t="s">
        <v>3</v>
      </c>
      <c r="G3" s="10"/>
      <c r="H3" s="10"/>
      <c r="I3" s="10"/>
      <c r="J3" s="10"/>
      <c r="K3" s="10"/>
      <c r="L3" s="10" t="s">
        <v>4</v>
      </c>
      <c r="M3" s="8"/>
      <c r="N3" s="10"/>
      <c r="O3" s="10"/>
      <c r="P3" s="10"/>
    </row>
    <row r="4" s="2" customFormat="1" ht="41.25" customHeight="1" spans="1:18">
      <c r="A4" s="11" t="s">
        <v>5</v>
      </c>
      <c r="B4" s="11" t="s">
        <v>6</v>
      </c>
      <c r="C4" s="11" t="s">
        <v>7</v>
      </c>
      <c r="D4" s="11" t="s">
        <v>8</v>
      </c>
      <c r="E4" s="11" t="s">
        <v>9</v>
      </c>
      <c r="F4" s="11" t="s">
        <v>10</v>
      </c>
      <c r="G4" s="11" t="s">
        <v>11</v>
      </c>
      <c r="H4" s="11" t="s">
        <v>12</v>
      </c>
      <c r="I4" s="11" t="s">
        <v>13</v>
      </c>
      <c r="J4" s="29" t="s">
        <v>14</v>
      </c>
      <c r="K4" s="30"/>
      <c r="L4" s="31"/>
      <c r="M4" s="11" t="s">
        <v>15</v>
      </c>
      <c r="N4" s="11" t="s">
        <v>16</v>
      </c>
      <c r="O4" s="11" t="s">
        <v>17</v>
      </c>
      <c r="P4" s="11" t="s">
        <v>18</v>
      </c>
      <c r="Q4" s="11" t="s">
        <v>19</v>
      </c>
      <c r="R4" s="40" t="s">
        <v>20</v>
      </c>
    </row>
    <row r="5" s="2" customFormat="1" ht="41.25" customHeight="1" spans="1:18">
      <c r="A5" s="12"/>
      <c r="B5" s="12"/>
      <c r="C5" s="12"/>
      <c r="D5" s="12"/>
      <c r="E5" s="12"/>
      <c r="F5" s="12"/>
      <c r="G5" s="12"/>
      <c r="H5" s="12"/>
      <c r="I5" s="12"/>
      <c r="J5" s="12" t="s">
        <v>21</v>
      </c>
      <c r="K5" s="32" t="s">
        <v>22</v>
      </c>
      <c r="L5" s="32" t="s">
        <v>23</v>
      </c>
      <c r="M5" s="12"/>
      <c r="N5" s="12"/>
      <c r="O5" s="12"/>
      <c r="P5" s="12"/>
      <c r="Q5" s="12"/>
      <c r="R5" s="40" t="s">
        <v>24</v>
      </c>
    </row>
    <row r="6" s="2" customFormat="1" ht="41.25" customHeight="1" spans="1:18">
      <c r="A6" s="47" t="s">
        <v>25</v>
      </c>
      <c r="B6" s="14" t="s">
        <v>26</v>
      </c>
      <c r="C6" s="13" t="s">
        <v>27</v>
      </c>
      <c r="D6" s="15" t="s">
        <v>28</v>
      </c>
      <c r="E6" s="13"/>
      <c r="F6" s="16">
        <v>1</v>
      </c>
      <c r="G6" s="16"/>
      <c r="H6" s="17"/>
      <c r="I6" s="17"/>
      <c r="J6" s="33">
        <f t="shared" ref="J6:J17" si="0">F6+G6-H6-I6</f>
        <v>1</v>
      </c>
      <c r="K6" s="33">
        <f t="shared" ref="K6:K13" si="1">J6-L6</f>
        <v>0</v>
      </c>
      <c r="L6" s="34">
        <v>1</v>
      </c>
      <c r="M6" s="35"/>
      <c r="N6" s="36"/>
      <c r="O6" s="35"/>
      <c r="P6" s="35"/>
      <c r="Q6" s="41"/>
      <c r="R6" s="42" t="s">
        <v>29</v>
      </c>
    </row>
    <row r="7" s="2" customFormat="1" ht="41.25" customHeight="1" spans="1:18">
      <c r="A7" s="47" t="s">
        <v>30</v>
      </c>
      <c r="B7" s="14" t="s">
        <v>26</v>
      </c>
      <c r="C7" s="13" t="s">
        <v>31</v>
      </c>
      <c r="D7" s="15" t="s">
        <v>28</v>
      </c>
      <c r="E7" s="13"/>
      <c r="F7" s="16">
        <v>1</v>
      </c>
      <c r="G7" s="16"/>
      <c r="H7" s="17"/>
      <c r="I7" s="17"/>
      <c r="J7" s="33">
        <f t="shared" si="0"/>
        <v>1</v>
      </c>
      <c r="K7" s="33">
        <f t="shared" si="1"/>
        <v>0</v>
      </c>
      <c r="L7" s="34">
        <v>1</v>
      </c>
      <c r="M7" s="35"/>
      <c r="N7" s="36"/>
      <c r="O7" s="35"/>
      <c r="P7" s="35"/>
      <c r="Q7" s="41"/>
      <c r="R7" s="42" t="s">
        <v>29</v>
      </c>
    </row>
    <row r="8" s="2" customFormat="1" ht="41.25" customHeight="1" spans="1:18">
      <c r="A8" s="47" t="s">
        <v>32</v>
      </c>
      <c r="B8" s="14" t="s">
        <v>33</v>
      </c>
      <c r="C8" s="13" t="s">
        <v>34</v>
      </c>
      <c r="D8" s="15" t="s">
        <v>35</v>
      </c>
      <c r="E8" s="13"/>
      <c r="F8" s="16">
        <v>1</v>
      </c>
      <c r="G8" s="16"/>
      <c r="H8" s="17"/>
      <c r="I8" s="17"/>
      <c r="J8" s="33">
        <f t="shared" si="0"/>
        <v>1</v>
      </c>
      <c r="K8" s="33">
        <f t="shared" si="1"/>
        <v>0</v>
      </c>
      <c r="L8" s="34">
        <v>1</v>
      </c>
      <c r="M8" s="35"/>
      <c r="N8" s="36"/>
      <c r="O8" s="35"/>
      <c r="P8" s="35"/>
      <c r="Q8" s="41"/>
      <c r="R8" s="42" t="s">
        <v>29</v>
      </c>
    </row>
    <row r="9" s="2" customFormat="1" ht="41.25" customHeight="1" spans="1:18">
      <c r="A9" s="47" t="s">
        <v>36</v>
      </c>
      <c r="B9" s="14" t="s">
        <v>37</v>
      </c>
      <c r="C9" s="13" t="s">
        <v>38</v>
      </c>
      <c r="D9" s="15" t="s">
        <v>35</v>
      </c>
      <c r="E9" s="13"/>
      <c r="F9" s="16">
        <v>30</v>
      </c>
      <c r="G9" s="16"/>
      <c r="H9" s="17"/>
      <c r="I9" s="17"/>
      <c r="J9" s="33">
        <f t="shared" si="0"/>
        <v>30</v>
      </c>
      <c r="K9" s="33">
        <f t="shared" si="1"/>
        <v>0</v>
      </c>
      <c r="L9" s="34">
        <v>30</v>
      </c>
      <c r="M9" s="35"/>
      <c r="N9" s="36"/>
      <c r="O9" s="35"/>
      <c r="P9" s="35"/>
      <c r="Q9" s="41"/>
      <c r="R9" s="42" t="s">
        <v>29</v>
      </c>
    </row>
    <row r="10" s="2" customFormat="1" ht="41.25" customHeight="1" spans="1:18">
      <c r="A10" s="13">
        <v>1109010149</v>
      </c>
      <c r="B10" s="14" t="s">
        <v>39</v>
      </c>
      <c r="C10" s="13" t="s">
        <v>40</v>
      </c>
      <c r="D10" s="15" t="s">
        <v>41</v>
      </c>
      <c r="E10" s="13"/>
      <c r="F10" s="16">
        <v>6</v>
      </c>
      <c r="G10" s="16"/>
      <c r="H10" s="17"/>
      <c r="I10" s="17"/>
      <c r="J10" s="33">
        <f t="shared" si="0"/>
        <v>6</v>
      </c>
      <c r="K10" s="33">
        <f t="shared" si="1"/>
        <v>0</v>
      </c>
      <c r="L10" s="34">
        <v>6</v>
      </c>
      <c r="M10" s="35"/>
      <c r="N10" s="36"/>
      <c r="O10" s="35"/>
      <c r="P10" s="35"/>
      <c r="Q10" s="41" t="s">
        <v>42</v>
      </c>
      <c r="R10" s="42" t="s">
        <v>29</v>
      </c>
    </row>
    <row r="11" s="2" customFormat="1" ht="41.25" customHeight="1" spans="1:18">
      <c r="A11" s="13">
        <v>1109010150</v>
      </c>
      <c r="B11" s="14" t="s">
        <v>39</v>
      </c>
      <c r="C11" s="13" t="s">
        <v>43</v>
      </c>
      <c r="D11" s="15" t="s">
        <v>41</v>
      </c>
      <c r="E11" s="13"/>
      <c r="F11" s="16">
        <v>6</v>
      </c>
      <c r="G11" s="16"/>
      <c r="H11" s="17"/>
      <c r="I11" s="17"/>
      <c r="J11" s="33">
        <f t="shared" si="0"/>
        <v>6</v>
      </c>
      <c r="K11" s="33">
        <f t="shared" si="1"/>
        <v>0</v>
      </c>
      <c r="L11" s="34">
        <v>6</v>
      </c>
      <c r="M11" s="35"/>
      <c r="N11" s="36"/>
      <c r="O11" s="35"/>
      <c r="P11" s="35"/>
      <c r="Q11" s="41" t="s">
        <v>44</v>
      </c>
      <c r="R11" s="42" t="s">
        <v>29</v>
      </c>
    </row>
    <row r="12" s="2" customFormat="1" ht="41.25" customHeight="1" spans="1:18">
      <c r="A12" s="13">
        <v>1109010151</v>
      </c>
      <c r="B12" s="14" t="s">
        <v>39</v>
      </c>
      <c r="C12" s="13" t="s">
        <v>45</v>
      </c>
      <c r="D12" s="15" t="s">
        <v>41</v>
      </c>
      <c r="E12" s="13"/>
      <c r="F12" s="16">
        <v>6</v>
      </c>
      <c r="G12" s="16"/>
      <c r="H12" s="17"/>
      <c r="I12" s="17"/>
      <c r="J12" s="33">
        <f t="shared" si="0"/>
        <v>6</v>
      </c>
      <c r="K12" s="33">
        <f t="shared" si="1"/>
        <v>0</v>
      </c>
      <c r="L12" s="34">
        <v>6</v>
      </c>
      <c r="M12" s="35"/>
      <c r="N12" s="36"/>
      <c r="O12" s="35"/>
      <c r="P12" s="35"/>
      <c r="Q12" s="41" t="s">
        <v>46</v>
      </c>
      <c r="R12" s="42" t="s">
        <v>29</v>
      </c>
    </row>
    <row r="13" s="2" customFormat="1" ht="41.25" customHeight="1" spans="1:18">
      <c r="A13" s="13">
        <v>1109010152</v>
      </c>
      <c r="B13" s="14" t="s">
        <v>39</v>
      </c>
      <c r="C13" s="13" t="s">
        <v>47</v>
      </c>
      <c r="D13" s="15" t="s">
        <v>41</v>
      </c>
      <c r="E13" s="13"/>
      <c r="F13" s="16">
        <v>3</v>
      </c>
      <c r="G13" s="16"/>
      <c r="H13" s="17"/>
      <c r="I13" s="17"/>
      <c r="J13" s="33">
        <f t="shared" si="0"/>
        <v>3</v>
      </c>
      <c r="K13" s="33">
        <f t="shared" si="1"/>
        <v>0</v>
      </c>
      <c r="L13" s="34">
        <v>3</v>
      </c>
      <c r="M13" s="35"/>
      <c r="N13" s="36"/>
      <c r="O13" s="35"/>
      <c r="P13" s="35"/>
      <c r="Q13" s="41" t="s">
        <v>48</v>
      </c>
      <c r="R13" s="42" t="s">
        <v>29</v>
      </c>
    </row>
    <row r="14" s="2" customFormat="1" ht="41.25" customHeight="1" spans="1:18">
      <c r="A14" s="13"/>
      <c r="B14" s="14" t="s">
        <v>49</v>
      </c>
      <c r="C14" s="13" t="s">
        <v>50</v>
      </c>
      <c r="D14" s="13" t="s">
        <v>51</v>
      </c>
      <c r="E14" s="13"/>
      <c r="F14" s="16">
        <v>90</v>
      </c>
      <c r="G14" s="16"/>
      <c r="H14" s="17"/>
      <c r="I14" s="17"/>
      <c r="J14" s="33">
        <f t="shared" si="0"/>
        <v>90</v>
      </c>
      <c r="K14" s="33">
        <f t="shared" ref="K14:K20" si="2">J14-L14</f>
        <v>0</v>
      </c>
      <c r="L14" s="34">
        <v>90</v>
      </c>
      <c r="M14" s="35"/>
      <c r="N14" s="36"/>
      <c r="O14" s="35"/>
      <c r="P14" s="35"/>
      <c r="Q14" s="41"/>
      <c r="R14" s="43" t="s">
        <v>52</v>
      </c>
    </row>
    <row r="15" s="2" customFormat="1" ht="41.25" customHeight="1" spans="1:18">
      <c r="A15" s="13"/>
      <c r="B15" s="14" t="s">
        <v>53</v>
      </c>
      <c r="C15" s="13" t="s">
        <v>54</v>
      </c>
      <c r="D15" s="13" t="s">
        <v>55</v>
      </c>
      <c r="E15" s="13"/>
      <c r="F15" s="16">
        <v>600</v>
      </c>
      <c r="G15" s="16"/>
      <c r="H15" s="17"/>
      <c r="I15" s="17"/>
      <c r="J15" s="33">
        <f t="shared" si="0"/>
        <v>600</v>
      </c>
      <c r="K15" s="33">
        <f t="shared" si="2"/>
        <v>0</v>
      </c>
      <c r="L15" s="34">
        <v>600</v>
      </c>
      <c r="M15" s="35"/>
      <c r="N15" s="36"/>
      <c r="O15" s="35"/>
      <c r="P15" s="35"/>
      <c r="Q15" s="41"/>
      <c r="R15" s="43" t="s">
        <v>52</v>
      </c>
    </row>
    <row r="16" s="2" customFormat="1" ht="41.25" customHeight="1" spans="1:18">
      <c r="A16" s="13"/>
      <c r="B16" s="14" t="s">
        <v>56</v>
      </c>
      <c r="C16" s="13" t="s">
        <v>57</v>
      </c>
      <c r="D16" s="13" t="s">
        <v>58</v>
      </c>
      <c r="E16" s="13"/>
      <c r="F16" s="16">
        <v>400</v>
      </c>
      <c r="G16" s="16"/>
      <c r="H16" s="17"/>
      <c r="I16" s="17"/>
      <c r="J16" s="33">
        <f t="shared" si="0"/>
        <v>400</v>
      </c>
      <c r="K16" s="33">
        <f t="shared" si="2"/>
        <v>0</v>
      </c>
      <c r="L16" s="34">
        <v>400</v>
      </c>
      <c r="M16" s="35"/>
      <c r="N16" s="36"/>
      <c r="O16" s="35"/>
      <c r="P16" s="35"/>
      <c r="Q16" s="41"/>
      <c r="R16" s="43" t="s">
        <v>52</v>
      </c>
    </row>
    <row r="17" s="2" customFormat="1" ht="41.25" customHeight="1" spans="1:18">
      <c r="A17" s="13"/>
      <c r="B17" s="14" t="s">
        <v>56</v>
      </c>
      <c r="C17" s="13" t="s">
        <v>59</v>
      </c>
      <c r="D17" s="13" t="s">
        <v>58</v>
      </c>
      <c r="E17" s="13"/>
      <c r="F17" s="16">
        <v>400</v>
      </c>
      <c r="G17" s="16"/>
      <c r="H17" s="17"/>
      <c r="I17" s="17"/>
      <c r="J17" s="33">
        <f t="shared" si="0"/>
        <v>400</v>
      </c>
      <c r="K17" s="33">
        <f t="shared" si="2"/>
        <v>0</v>
      </c>
      <c r="L17" s="34">
        <v>400</v>
      </c>
      <c r="M17" s="35"/>
      <c r="N17" s="36"/>
      <c r="O17" s="35"/>
      <c r="P17" s="35"/>
      <c r="Q17" s="41"/>
      <c r="R17" s="43" t="s">
        <v>52</v>
      </c>
    </row>
    <row r="18" s="2" customFormat="1" ht="41.25" customHeight="1" spans="1:18">
      <c r="A18" s="13" t="s">
        <v>60</v>
      </c>
      <c r="B18" s="14" t="s">
        <v>61</v>
      </c>
      <c r="C18" s="13" t="s">
        <v>62</v>
      </c>
      <c r="D18" s="13" t="s">
        <v>35</v>
      </c>
      <c r="E18" s="13"/>
      <c r="F18" s="16">
        <v>4</v>
      </c>
      <c r="G18" s="16"/>
      <c r="H18" s="13"/>
      <c r="I18" s="13"/>
      <c r="J18" s="16">
        <v>4</v>
      </c>
      <c r="K18" s="33">
        <f t="shared" si="2"/>
        <v>0</v>
      </c>
      <c r="L18" s="34">
        <v>4</v>
      </c>
      <c r="M18" s="35"/>
      <c r="N18" s="36"/>
      <c r="O18" s="35"/>
      <c r="P18" s="35"/>
      <c r="Q18" s="41"/>
      <c r="R18" s="43" t="s">
        <v>63</v>
      </c>
    </row>
    <row r="19" s="2" customFormat="1" ht="41.25" customHeight="1" spans="1:18">
      <c r="A19" s="48" t="s">
        <v>64</v>
      </c>
      <c r="B19" s="14" t="s">
        <v>65</v>
      </c>
      <c r="C19" s="3" t="s">
        <v>66</v>
      </c>
      <c r="D19" s="15" t="s">
        <v>67</v>
      </c>
      <c r="E19" s="15"/>
      <c r="F19" s="16">
        <v>20</v>
      </c>
      <c r="G19" s="16"/>
      <c r="H19" s="17"/>
      <c r="I19" s="17"/>
      <c r="J19" s="33">
        <f>F19+G19-H19-I19</f>
        <v>20</v>
      </c>
      <c r="K19" s="33">
        <f t="shared" si="2"/>
        <v>0</v>
      </c>
      <c r="L19" s="34">
        <v>20</v>
      </c>
      <c r="M19" s="35"/>
      <c r="N19" s="36"/>
      <c r="O19" s="35"/>
      <c r="P19" s="35"/>
      <c r="Q19" s="41"/>
      <c r="R19" s="44" t="s">
        <v>29</v>
      </c>
    </row>
    <row r="20" s="2" customFormat="1" ht="41.25" customHeight="1" spans="1:18">
      <c r="A20" s="48" t="s">
        <v>68</v>
      </c>
      <c r="B20" s="14" t="s">
        <v>69</v>
      </c>
      <c r="C20" s="14" t="s">
        <v>69</v>
      </c>
      <c r="D20" s="15" t="s">
        <v>70</v>
      </c>
      <c r="E20" s="15"/>
      <c r="F20" s="16">
        <v>20</v>
      </c>
      <c r="G20" s="16"/>
      <c r="H20" s="17"/>
      <c r="I20" s="17"/>
      <c r="J20" s="33">
        <f>F20+G20-H20-I20</f>
        <v>20</v>
      </c>
      <c r="K20" s="33">
        <f t="shared" si="2"/>
        <v>0</v>
      </c>
      <c r="L20" s="34">
        <v>20</v>
      </c>
      <c r="M20" s="35"/>
      <c r="N20" s="36"/>
      <c r="O20" s="35"/>
      <c r="P20" s="35"/>
      <c r="Q20" s="41" t="s">
        <v>71</v>
      </c>
      <c r="R20" s="43" t="s">
        <v>29</v>
      </c>
    </row>
    <row r="21" s="3" customFormat="1" ht="25.05" customHeight="1" spans="1:18">
      <c r="A21" s="13" t="s">
        <v>72</v>
      </c>
      <c r="B21" s="14" t="s">
        <v>73</v>
      </c>
      <c r="C21" s="13" t="s">
        <v>74</v>
      </c>
      <c r="D21" s="13" t="s">
        <v>75</v>
      </c>
      <c r="E21" s="13"/>
      <c r="F21" s="16">
        <v>10</v>
      </c>
      <c r="G21" s="16"/>
      <c r="H21" s="13"/>
      <c r="I21" s="13"/>
      <c r="J21" s="16">
        <v>10</v>
      </c>
      <c r="K21" s="17"/>
      <c r="L21" s="34">
        <f>J21</f>
        <v>10</v>
      </c>
      <c r="M21" s="35"/>
      <c r="N21" s="36"/>
      <c r="O21" s="35"/>
      <c r="P21" s="35"/>
      <c r="Q21" s="41"/>
      <c r="R21" s="43" t="s">
        <v>63</v>
      </c>
    </row>
    <row r="22" s="3" customFormat="1" ht="25.05" customHeight="1" spans="1:18">
      <c r="A22" s="13" t="s">
        <v>76</v>
      </c>
      <c r="B22" s="14" t="s">
        <v>77</v>
      </c>
      <c r="C22" s="13" t="s">
        <v>78</v>
      </c>
      <c r="D22" s="13" t="s">
        <v>35</v>
      </c>
      <c r="E22" s="13"/>
      <c r="F22" s="16">
        <v>10</v>
      </c>
      <c r="G22" s="16"/>
      <c r="H22" s="13"/>
      <c r="I22" s="13"/>
      <c r="J22" s="16">
        <v>10</v>
      </c>
      <c r="K22" s="17"/>
      <c r="L22" s="34">
        <f t="shared" ref="L22:L24" si="3">J22</f>
        <v>10</v>
      </c>
      <c r="M22" s="35"/>
      <c r="N22" s="36"/>
      <c r="O22" s="35"/>
      <c r="P22" s="35"/>
      <c r="Q22" s="41"/>
      <c r="R22" s="43" t="s">
        <v>63</v>
      </c>
    </row>
    <row r="23" s="3" customFormat="1" ht="25.05" customHeight="1" spans="1:18">
      <c r="A23" s="13" t="s">
        <v>79</v>
      </c>
      <c r="B23" s="14" t="s">
        <v>80</v>
      </c>
      <c r="C23" s="13" t="s">
        <v>81</v>
      </c>
      <c r="D23" s="13" t="s">
        <v>35</v>
      </c>
      <c r="E23" s="13"/>
      <c r="F23" s="16">
        <v>4</v>
      </c>
      <c r="G23" s="16"/>
      <c r="H23" s="13"/>
      <c r="I23" s="13"/>
      <c r="J23" s="16">
        <v>4</v>
      </c>
      <c r="K23" s="17"/>
      <c r="L23" s="34">
        <f t="shared" si="3"/>
        <v>4</v>
      </c>
      <c r="M23" s="35"/>
      <c r="N23" s="36"/>
      <c r="O23" s="35"/>
      <c r="P23" s="35"/>
      <c r="Q23" s="41"/>
      <c r="R23" s="43" t="s">
        <v>63</v>
      </c>
    </row>
    <row r="24" s="3" customFormat="1" ht="25.05" customHeight="1" spans="1:18">
      <c r="A24" s="13" t="s">
        <v>82</v>
      </c>
      <c r="B24" s="14" t="s">
        <v>83</v>
      </c>
      <c r="C24" s="13" t="s">
        <v>84</v>
      </c>
      <c r="D24" s="13" t="s">
        <v>35</v>
      </c>
      <c r="E24" s="13"/>
      <c r="F24" s="16">
        <v>40</v>
      </c>
      <c r="G24" s="16"/>
      <c r="H24" s="13"/>
      <c r="I24" s="13"/>
      <c r="J24" s="16">
        <v>40</v>
      </c>
      <c r="K24" s="17"/>
      <c r="L24" s="34">
        <f t="shared" si="3"/>
        <v>40</v>
      </c>
      <c r="M24" s="35"/>
      <c r="N24" s="36"/>
      <c r="O24" s="35"/>
      <c r="P24" s="35"/>
      <c r="Q24" s="41"/>
      <c r="R24" s="43" t="s">
        <v>63</v>
      </c>
    </row>
    <row r="25" s="3" customFormat="1" ht="25.05" customHeight="1" spans="1:18">
      <c r="A25" s="13" t="s">
        <v>85</v>
      </c>
      <c r="B25" s="14" t="s">
        <v>86</v>
      </c>
      <c r="C25" s="13" t="s">
        <v>87</v>
      </c>
      <c r="D25" s="13" t="s">
        <v>35</v>
      </c>
      <c r="E25" s="13"/>
      <c r="F25" s="16">
        <v>50</v>
      </c>
      <c r="G25" s="16"/>
      <c r="H25" s="13"/>
      <c r="I25" s="13"/>
      <c r="J25" s="16">
        <v>50</v>
      </c>
      <c r="K25" s="17"/>
      <c r="L25" s="34">
        <v>50</v>
      </c>
      <c r="M25" s="35"/>
      <c r="N25" s="36"/>
      <c r="O25" s="35"/>
      <c r="P25" s="35"/>
      <c r="Q25" s="41"/>
      <c r="R25" s="43" t="s">
        <v>63</v>
      </c>
    </row>
    <row r="26" s="3" customFormat="1" ht="21.9" customHeight="1" spans="1:18">
      <c r="A26" s="13"/>
      <c r="B26" s="14" t="s">
        <v>88</v>
      </c>
      <c r="C26" s="15" t="s">
        <v>89</v>
      </c>
      <c r="D26" s="13" t="s">
        <v>28</v>
      </c>
      <c r="E26" s="13"/>
      <c r="F26" s="16">
        <v>30</v>
      </c>
      <c r="G26" s="16"/>
      <c r="H26" s="17"/>
      <c r="I26" s="17"/>
      <c r="J26" s="33">
        <f>F26+G26-H26-I26</f>
        <v>30</v>
      </c>
      <c r="K26" s="17"/>
      <c r="L26" s="34">
        <f>J26</f>
        <v>30</v>
      </c>
      <c r="M26" s="35"/>
      <c r="N26" s="36"/>
      <c r="O26" s="35"/>
      <c r="P26" s="35"/>
      <c r="Q26" s="45" t="s">
        <v>89</v>
      </c>
      <c r="R26" s="44" t="s">
        <v>90</v>
      </c>
    </row>
    <row r="27" s="3" customFormat="1" ht="21.9" customHeight="1" spans="1:18">
      <c r="A27" s="13"/>
      <c r="B27" s="14" t="s">
        <v>91</v>
      </c>
      <c r="C27" s="13"/>
      <c r="D27" s="13" t="s">
        <v>35</v>
      </c>
      <c r="E27" s="13"/>
      <c r="F27" s="16">
        <v>20</v>
      </c>
      <c r="G27" s="16"/>
      <c r="H27" s="17"/>
      <c r="I27" s="17"/>
      <c r="J27" s="33">
        <f>F27+G27-H27-I27</f>
        <v>20</v>
      </c>
      <c r="K27" s="17"/>
      <c r="L27" s="34">
        <f>J27</f>
        <v>20</v>
      </c>
      <c r="M27" s="35"/>
      <c r="N27" s="36"/>
      <c r="O27" s="35"/>
      <c r="P27" s="35"/>
      <c r="Q27" s="41"/>
      <c r="R27" s="44" t="s">
        <v>90</v>
      </c>
    </row>
    <row r="28" s="3" customFormat="1" ht="21.9" customHeight="1" spans="1:18">
      <c r="A28" s="13">
        <v>905010018</v>
      </c>
      <c r="B28" s="14" t="s">
        <v>92</v>
      </c>
      <c r="C28" s="13" t="s">
        <v>93</v>
      </c>
      <c r="D28" s="13" t="s">
        <v>55</v>
      </c>
      <c r="E28" s="13"/>
      <c r="F28" s="16"/>
      <c r="G28" s="16"/>
      <c r="H28" s="17"/>
      <c r="I28" s="17"/>
      <c r="J28" s="33">
        <v>20</v>
      </c>
      <c r="K28" s="33">
        <f>J28-L28</f>
        <v>0</v>
      </c>
      <c r="L28" s="34">
        <f>J28</f>
        <v>20</v>
      </c>
      <c r="M28" s="35"/>
      <c r="N28" s="36"/>
      <c r="O28" s="35"/>
      <c r="P28" s="37">
        <v>45757</v>
      </c>
      <c r="Q28" s="46" t="s">
        <v>94</v>
      </c>
      <c r="R28" s="44" t="s">
        <v>95</v>
      </c>
    </row>
    <row r="29" s="3" customFormat="1" ht="21.9" customHeight="1" spans="1:18">
      <c r="A29" s="13">
        <v>905010019</v>
      </c>
      <c r="B29" s="14" t="s">
        <v>92</v>
      </c>
      <c r="C29" s="13" t="s">
        <v>96</v>
      </c>
      <c r="D29" s="13" t="s">
        <v>55</v>
      </c>
      <c r="E29" s="13"/>
      <c r="F29" s="16"/>
      <c r="G29" s="16"/>
      <c r="H29" s="17"/>
      <c r="I29" s="17"/>
      <c r="J29" s="33">
        <v>20</v>
      </c>
      <c r="K29" s="33">
        <f>J29-L29</f>
        <v>0</v>
      </c>
      <c r="L29" s="34">
        <f>J29</f>
        <v>20</v>
      </c>
      <c r="M29" s="35"/>
      <c r="N29" s="36"/>
      <c r="O29" s="35"/>
      <c r="P29" s="37">
        <v>45757</v>
      </c>
      <c r="Q29" s="46" t="s">
        <v>94</v>
      </c>
      <c r="R29" s="44" t="s">
        <v>95</v>
      </c>
    </row>
    <row r="30" s="3" customFormat="1" ht="21.9" customHeight="1" spans="1:17">
      <c r="A30" s="13"/>
      <c r="B30" s="19" t="s">
        <v>97</v>
      </c>
      <c r="C30" s="13" t="s">
        <v>98</v>
      </c>
      <c r="D30" s="15" t="s">
        <v>70</v>
      </c>
      <c r="E30" s="13"/>
      <c r="F30" s="16"/>
      <c r="G30" s="16"/>
      <c r="H30" s="17"/>
      <c r="I30" s="17"/>
      <c r="J30" s="34">
        <v>20</v>
      </c>
      <c r="K30" s="17"/>
      <c r="L30" s="34">
        <v>20</v>
      </c>
      <c r="M30" s="35"/>
      <c r="N30" s="36"/>
      <c r="O30" s="35"/>
      <c r="P30" s="37">
        <v>45762</v>
      </c>
      <c r="Q30" s="41" t="s">
        <v>99</v>
      </c>
    </row>
    <row r="31" s="3" customFormat="1" ht="21.9" customHeight="1" spans="1:17">
      <c r="A31" s="13"/>
      <c r="B31" s="20"/>
      <c r="C31" s="13"/>
      <c r="D31" s="13"/>
      <c r="E31" s="13"/>
      <c r="F31" s="16"/>
      <c r="G31" s="16"/>
      <c r="H31" s="17"/>
      <c r="I31" s="17"/>
      <c r="J31" s="33"/>
      <c r="K31" s="17"/>
      <c r="L31" s="34"/>
      <c r="M31" s="35"/>
      <c r="N31" s="36"/>
      <c r="O31" s="35"/>
      <c r="P31" s="35"/>
      <c r="Q31" s="41"/>
    </row>
    <row r="32" s="3" customFormat="1" ht="21.9" customHeight="1" spans="1:17">
      <c r="A32" s="13"/>
      <c r="B32" s="14"/>
      <c r="C32" s="13"/>
      <c r="D32" s="13"/>
      <c r="E32" s="13"/>
      <c r="F32" s="16"/>
      <c r="G32" s="16"/>
      <c r="H32" s="17"/>
      <c r="I32" s="17"/>
      <c r="J32" s="33"/>
      <c r="K32" s="17"/>
      <c r="L32" s="34"/>
      <c r="M32" s="35"/>
      <c r="N32" s="36"/>
      <c r="O32" s="35"/>
      <c r="P32" s="35"/>
      <c r="Q32" s="41"/>
    </row>
    <row r="33" s="3" customFormat="1" ht="21.9" customHeight="1" spans="1:17">
      <c r="A33" s="13"/>
      <c r="B33" s="20"/>
      <c r="C33" s="13"/>
      <c r="D33" s="13"/>
      <c r="E33" s="13"/>
      <c r="F33" s="16"/>
      <c r="G33" s="16"/>
      <c r="H33" s="17"/>
      <c r="I33" s="17"/>
      <c r="J33" s="33"/>
      <c r="K33" s="17"/>
      <c r="L33" s="34"/>
      <c r="M33" s="35"/>
      <c r="N33" s="36"/>
      <c r="O33" s="35"/>
      <c r="P33" s="35"/>
      <c r="Q33" s="41"/>
    </row>
    <row r="34" s="3" customFormat="1" ht="21.9" customHeight="1" spans="1:17">
      <c r="A34" s="13"/>
      <c r="B34" s="20"/>
      <c r="C34" s="13"/>
      <c r="D34" s="13"/>
      <c r="E34" s="13"/>
      <c r="F34" s="16"/>
      <c r="G34" s="16"/>
      <c r="H34" s="17"/>
      <c r="I34" s="17"/>
      <c r="J34" s="33"/>
      <c r="K34" s="17"/>
      <c r="L34" s="34"/>
      <c r="M34" s="35"/>
      <c r="N34" s="36"/>
      <c r="O34" s="35"/>
      <c r="P34" s="35"/>
      <c r="Q34" s="41"/>
    </row>
    <row r="35" s="3" customFormat="1" ht="21.9" customHeight="1" spans="1:17">
      <c r="A35" s="21" t="s">
        <v>100</v>
      </c>
      <c r="B35" s="22"/>
      <c r="C35" s="22"/>
      <c r="D35" s="23"/>
      <c r="E35" s="23"/>
      <c r="F35" s="16" t="s">
        <v>101</v>
      </c>
      <c r="G35" s="16" t="s">
        <v>101</v>
      </c>
      <c r="H35" s="16" t="s">
        <v>101</v>
      </c>
      <c r="I35" s="16" t="s">
        <v>101</v>
      </c>
      <c r="J35" s="16"/>
      <c r="K35" s="16"/>
      <c r="L35" s="34"/>
      <c r="M35" s="16"/>
      <c r="N35" s="35"/>
      <c r="O35" s="35"/>
      <c r="P35" s="35"/>
      <c r="Q35" s="41"/>
    </row>
    <row r="36" s="3" customFormat="1" ht="21.9" customHeight="1" spans="1:16">
      <c r="A36" s="24" t="s">
        <v>102</v>
      </c>
      <c r="B36" s="25" t="s">
        <v>103</v>
      </c>
      <c r="C36" s="26"/>
      <c r="D36" s="26"/>
      <c r="E36" s="26"/>
      <c r="F36" s="27"/>
      <c r="G36" s="27"/>
      <c r="H36" s="27"/>
      <c r="I36" s="27"/>
      <c r="J36" s="27"/>
      <c r="K36" s="27"/>
      <c r="L36" s="27"/>
      <c r="M36" s="27"/>
      <c r="N36" s="38"/>
      <c r="O36" s="38"/>
      <c r="P36" s="38"/>
    </row>
    <row r="37" s="3" customFormat="1" ht="21.9" customHeight="1" spans="1:16">
      <c r="A37" s="26"/>
      <c r="B37" s="25" t="s">
        <v>104</v>
      </c>
      <c r="C37" s="26"/>
      <c r="D37" s="26"/>
      <c r="E37" s="26"/>
      <c r="F37" s="27"/>
      <c r="G37" s="27"/>
      <c r="H37" s="27"/>
      <c r="I37" s="27"/>
      <c r="J37" s="27"/>
      <c r="K37" s="27"/>
      <c r="L37" s="27"/>
      <c r="M37" s="27"/>
      <c r="N37" s="38"/>
      <c r="O37" s="38"/>
      <c r="P37" s="38"/>
    </row>
    <row r="38" s="3" customFormat="1" ht="21.9" customHeight="1" spans="1:16">
      <c r="A38" s="26"/>
      <c r="B38" s="25" t="s">
        <v>105</v>
      </c>
      <c r="C38" s="26"/>
      <c r="D38" s="26"/>
      <c r="E38" s="26"/>
      <c r="F38" s="27"/>
      <c r="G38" s="27"/>
      <c r="H38" s="27"/>
      <c r="I38" s="27"/>
      <c r="J38" s="27"/>
      <c r="K38" s="27"/>
      <c r="L38" s="27"/>
      <c r="M38" s="27"/>
      <c r="N38" s="38"/>
      <c r="O38" s="38"/>
      <c r="P38" s="38"/>
    </row>
    <row r="39" spans="1:15">
      <c r="A39" s="4" t="s">
        <v>106</v>
      </c>
      <c r="C39" s="28"/>
      <c r="D39" s="28" t="s">
        <v>107</v>
      </c>
      <c r="E39" s="28"/>
      <c r="I39" s="4" t="s">
        <v>108</v>
      </c>
      <c r="M39" s="4" t="s">
        <v>109</v>
      </c>
      <c r="O39" s="4" t="s">
        <v>110</v>
      </c>
    </row>
    <row r="41" spans="14:16">
      <c r="N41" s="39"/>
      <c r="O41" s="39"/>
      <c r="P41" s="39"/>
    </row>
    <row r="42" spans="14:16">
      <c r="N42" s="39"/>
      <c r="O42" s="39"/>
      <c r="P42" s="39"/>
    </row>
    <row r="43" spans="14:16">
      <c r="N43" s="39"/>
      <c r="O43" s="39"/>
      <c r="P43" s="39"/>
    </row>
  </sheetData>
  <autoFilter xmlns:etc="http://www.wps.cn/officeDocument/2017/etCustomData" ref="J5:L39" etc:filterBottomFollowUsedRange="0">
    <extLst/>
  </autoFilter>
  <mergeCells count="18">
    <mergeCell ref="A2:Q2"/>
    <mergeCell ref="B3:C3"/>
    <mergeCell ref="J4:L4"/>
    <mergeCell ref="A35:D35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M4:M5"/>
    <mergeCell ref="N4:N5"/>
    <mergeCell ref="O4:O5"/>
    <mergeCell ref="P4:P5"/>
    <mergeCell ref="Q4:Q5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月度物资采购计划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许少</cp:lastModifiedBy>
  <dcterms:created xsi:type="dcterms:W3CDTF">2006-09-13T11:21:00Z</dcterms:created>
  <dcterms:modified xsi:type="dcterms:W3CDTF">2025-03-25T07:27:43Z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1FBD7664704E4B17BF8ECB9ED7D7DA2B_13</vt:lpwstr>
  </property>
  <property fmtid="{D5CDD505-2E9C-101B-9397-08002B2CF9AE}" pid="3" name="KSOProductBuildVer">
    <vt:lpwstr>2052-12.1.0.20305</vt:lpwstr>
  </property>
</Properties>
</file>